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8660" windowHeight="11640" tabRatio="337"/>
  </bookViews>
  <sheets>
    <sheet name="Arkusz1" sheetId="1" r:id="rId1"/>
  </sheets>
  <calcPr calcId="125725" iterateDelta="0"/>
</workbook>
</file>

<file path=xl/calcChain.xml><?xml version="1.0" encoding="utf-8"?>
<calcChain xmlns="http://schemas.openxmlformats.org/spreadsheetml/2006/main">
  <c r="M52" i="1"/>
  <c r="M53"/>
  <c r="M54"/>
  <c r="M55"/>
  <c r="M56"/>
  <c r="M57"/>
  <c r="M58"/>
  <c r="M59"/>
  <c r="M60"/>
  <c r="M61"/>
  <c r="M62"/>
  <c r="M63"/>
  <c r="M64"/>
  <c r="M65"/>
  <c r="M66"/>
  <c r="M67"/>
  <c r="M68"/>
  <c r="M69"/>
  <c r="M70"/>
  <c r="M71"/>
  <c r="M72"/>
  <c r="M73"/>
  <c r="M74"/>
  <c r="M75"/>
  <c r="M76"/>
  <c r="M77"/>
  <c r="M78"/>
  <c r="M79"/>
  <c r="M80"/>
  <c r="M81"/>
  <c r="M82"/>
  <c r="M83"/>
  <c r="M84"/>
  <c r="M85"/>
  <c r="M86"/>
  <c r="M87"/>
  <c r="M88"/>
  <c r="M89"/>
  <c r="M90"/>
  <c r="M91"/>
  <c r="M92"/>
  <c r="M93"/>
  <c r="M94"/>
  <c r="M95"/>
  <c r="M96"/>
  <c r="M97"/>
  <c r="M98"/>
  <c r="M99"/>
  <c r="M100"/>
  <c r="M101"/>
  <c r="M102"/>
  <c r="M103"/>
  <c r="M104"/>
  <c r="M105"/>
  <c r="M106"/>
  <c r="M107"/>
  <c r="M108"/>
  <c r="M109"/>
  <c r="M110"/>
  <c r="M111"/>
  <c r="M112"/>
  <c r="M113"/>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X160" s="1"/>
  <c r="M161"/>
  <c r="X161" s="1"/>
  <c r="M162"/>
  <c r="CT159"/>
  <c r="CT155"/>
  <c r="CT151"/>
  <c r="CT147"/>
  <c r="CT143"/>
  <c r="CT139"/>
  <c r="CT135"/>
  <c r="CT131"/>
  <c r="CT127"/>
  <c r="CT123"/>
  <c r="CT119"/>
  <c r="CT115"/>
  <c r="CT111"/>
  <c r="CT107"/>
  <c r="CT103"/>
  <c r="CT99"/>
  <c r="CT95"/>
  <c r="CT91"/>
  <c r="CT87"/>
  <c r="CT83"/>
  <c r="CT79"/>
  <c r="CT75"/>
  <c r="CT71"/>
  <c r="CT67"/>
  <c r="CT63"/>
  <c r="CT59"/>
  <c r="CT55"/>
  <c r="CT51"/>
  <c r="CA159"/>
  <c r="CA155"/>
  <c r="CA151"/>
  <c r="CA147"/>
  <c r="CA143"/>
  <c r="CA139"/>
  <c r="CA135"/>
  <c r="CA131"/>
  <c r="CA127"/>
  <c r="CA123"/>
  <c r="CA119"/>
  <c r="CA115"/>
  <c r="CA111"/>
  <c r="CA107"/>
  <c r="CA103"/>
  <c r="CA99"/>
  <c r="CA95"/>
  <c r="CA91"/>
  <c r="CA87"/>
  <c r="CA83"/>
  <c r="CA79"/>
  <c r="CA75"/>
  <c r="CA71"/>
  <c r="CA67"/>
  <c r="CA63"/>
  <c r="CA59"/>
  <c r="CA55"/>
  <c r="CA51"/>
  <c r="CA47"/>
  <c r="CA43"/>
  <c r="CA39"/>
  <c r="CA35"/>
  <c r="CA31"/>
  <c r="CA27"/>
  <c r="CA23"/>
  <c r="CA19"/>
  <c r="CA15"/>
  <c r="CA11"/>
  <c r="G162"/>
  <c r="G161"/>
  <c r="G160"/>
  <c r="R160" s="1"/>
  <c r="Y160" s="1"/>
  <c r="G159"/>
  <c r="U159" s="1"/>
  <c r="AG161"/>
  <c r="O159"/>
  <c r="CB159" s="1"/>
  <c r="O155"/>
  <c r="P155" s="1"/>
  <c r="CF155" s="1"/>
  <c r="O151"/>
  <c r="CB151" s="1"/>
  <c r="O147"/>
  <c r="P147" s="1"/>
  <c r="CF147" s="1"/>
  <c r="O143"/>
  <c r="CB143" s="1"/>
  <c r="O139"/>
  <c r="P139" s="1"/>
  <c r="Q139" s="1"/>
  <c r="O135"/>
  <c r="CB135" s="1"/>
  <c r="O131"/>
  <c r="P131" s="1"/>
  <c r="CF131" s="1"/>
  <c r="O127"/>
  <c r="CB127" s="1"/>
  <c r="O123"/>
  <c r="P123" s="1"/>
  <c r="Q123" s="1"/>
  <c r="O119"/>
  <c r="CB119" s="1"/>
  <c r="O115"/>
  <c r="P115" s="1"/>
  <c r="BX115" s="1"/>
  <c r="O111"/>
  <c r="CB111" s="1"/>
  <c r="O107"/>
  <c r="P107" s="1"/>
  <c r="CF107" s="1"/>
  <c r="O103"/>
  <c r="P103" s="1"/>
  <c r="CF103" s="1"/>
  <c r="O99"/>
  <c r="P99" s="1"/>
  <c r="BX99" s="1"/>
  <c r="O95"/>
  <c r="CB95" s="1"/>
  <c r="O91"/>
  <c r="P91" s="1"/>
  <c r="CF91" s="1"/>
  <c r="O87"/>
  <c r="CB87" s="1"/>
  <c r="O83"/>
  <c r="P83" s="1"/>
  <c r="BX83" s="1"/>
  <c r="O79"/>
  <c r="P79" s="1"/>
  <c r="BX79" s="1"/>
  <c r="O75"/>
  <c r="P75" s="1"/>
  <c r="CF75" s="1"/>
  <c r="O71"/>
  <c r="CB71" s="1"/>
  <c r="O67"/>
  <c r="P67" s="1"/>
  <c r="BX67" s="1"/>
  <c r="O63"/>
  <c r="CB63" s="1"/>
  <c r="O59"/>
  <c r="P59" s="1"/>
  <c r="CF59" s="1"/>
  <c r="O55"/>
  <c r="CB55" s="1"/>
  <c r="O51"/>
  <c r="P51" s="1"/>
  <c r="BX51" s="1"/>
  <c r="P159"/>
  <c r="BX159" s="1"/>
  <c r="P143"/>
  <c r="CF143" s="1"/>
  <c r="P127"/>
  <c r="CF127" s="1"/>
  <c r="P111"/>
  <c r="BX111" s="1"/>
  <c r="P87"/>
  <c r="CF87" s="1"/>
  <c r="P63"/>
  <c r="BX63" s="1"/>
  <c r="AW146"/>
  <c r="AW147"/>
  <c r="AW148"/>
  <c r="AW149"/>
  <c r="AW150"/>
  <c r="AW151"/>
  <c r="AW152"/>
  <c r="AW153"/>
  <c r="AW154"/>
  <c r="AW155"/>
  <c r="AW156"/>
  <c r="AW157"/>
  <c r="AW158"/>
  <c r="AW159"/>
  <c r="AW160"/>
  <c r="AW161"/>
  <c r="AW162"/>
  <c r="AS144"/>
  <c r="AS145"/>
  <c r="AS146"/>
  <c r="AS147"/>
  <c r="AS148"/>
  <c r="AS149"/>
  <c r="AS150"/>
  <c r="AS151"/>
  <c r="AS152"/>
  <c r="AS153"/>
  <c r="AS154"/>
  <c r="AS155"/>
  <c r="AS156"/>
  <c r="AS157"/>
  <c r="AS158"/>
  <c r="AS159"/>
  <c r="AS160"/>
  <c r="AS161"/>
  <c r="AS162"/>
  <c r="AM150"/>
  <c r="AM151"/>
  <c r="AM152"/>
  <c r="AM153"/>
  <c r="AM154"/>
  <c r="AM155"/>
  <c r="AM156"/>
  <c r="AM157"/>
  <c r="AM158"/>
  <c r="AM159"/>
  <c r="AM160"/>
  <c r="AM161"/>
  <c r="AM162"/>
  <c r="AG159"/>
  <c r="AG160"/>
  <c r="AG162"/>
  <c r="AD160"/>
  <c r="AD161"/>
  <c r="AD162"/>
  <c r="U161"/>
  <c r="U162"/>
  <c r="R161"/>
  <c r="Y161" s="1"/>
  <c r="R162"/>
  <c r="Y162" s="1"/>
  <c r="X159"/>
  <c r="X162"/>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C7"/>
  <c r="C6"/>
  <c r="C5"/>
  <c r="C4"/>
  <c r="C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3"/>
  <c r="U160" l="1"/>
  <c r="P95"/>
  <c r="BX95" s="1"/>
  <c r="R159"/>
  <c r="Y159" s="1"/>
  <c r="BY159"/>
  <c r="P55"/>
  <c r="CF55" s="1"/>
  <c r="P135"/>
  <c r="Q135" s="1"/>
  <c r="P71"/>
  <c r="CF71" s="1"/>
  <c r="P119"/>
  <c r="Q119" s="1"/>
  <c r="P151"/>
  <c r="Q151" s="1"/>
  <c r="Q51"/>
  <c r="Q67"/>
  <c r="Q83"/>
  <c r="Q99"/>
  <c r="Q115"/>
  <c r="Q131"/>
  <c r="Q147"/>
  <c r="BX59"/>
  <c r="CB59"/>
  <c r="BX75"/>
  <c r="CB75"/>
  <c r="BX91"/>
  <c r="CB91"/>
  <c r="BX107"/>
  <c r="CB107"/>
  <c r="BX123"/>
  <c r="CB123"/>
  <c r="BX139"/>
  <c r="CB139"/>
  <c r="BX155"/>
  <c r="CB155"/>
  <c r="CF51"/>
  <c r="CF67"/>
  <c r="CF83"/>
  <c r="CF99"/>
  <c r="CF115"/>
  <c r="CF139"/>
  <c r="Q63"/>
  <c r="Q79"/>
  <c r="Q111"/>
  <c r="Q127"/>
  <c r="Q143"/>
  <c r="Q159"/>
  <c r="BX87"/>
  <c r="BX103"/>
  <c r="CB103"/>
  <c r="CF63"/>
  <c r="CF79"/>
  <c r="CF111"/>
  <c r="CF123"/>
  <c r="Q59"/>
  <c r="Q75"/>
  <c r="Q91"/>
  <c r="Q107"/>
  <c r="Q155"/>
  <c r="CB51"/>
  <c r="CB67"/>
  <c r="CB83"/>
  <c r="CB99"/>
  <c r="CB115"/>
  <c r="BX131"/>
  <c r="CB131"/>
  <c r="BX147"/>
  <c r="CB147"/>
  <c r="CF159"/>
  <c r="Q87"/>
  <c r="Q103"/>
  <c r="CB79"/>
  <c r="BX127"/>
  <c r="BX143"/>
  <c r="S162"/>
  <c r="S160"/>
  <c r="S161"/>
  <c r="CF119" l="1"/>
  <c r="CF95"/>
  <c r="Q95"/>
  <c r="CF135"/>
  <c r="S159"/>
  <c r="Q55"/>
  <c r="BX71"/>
  <c r="CF151"/>
  <c r="Q71"/>
  <c r="BX151"/>
  <c r="BX135"/>
  <c r="BX119"/>
  <c r="BX55"/>
  <c r="AY7" l="1"/>
  <c r="AY3"/>
  <c r="AV7"/>
  <c r="CA7"/>
  <c r="CA3"/>
  <c r="A2" l="1"/>
  <c r="K51" l="1"/>
  <c r="K52"/>
  <c r="W52" s="1"/>
  <c r="K53"/>
  <c r="W53" s="1"/>
  <c r="K54"/>
  <c r="K55"/>
  <c r="K56"/>
  <c r="W56" s="1"/>
  <c r="K57"/>
  <c r="W57" s="1"/>
  <c r="K58"/>
  <c r="K59"/>
  <c r="K60"/>
  <c r="K61"/>
  <c r="W61" s="1"/>
  <c r="K62"/>
  <c r="K63"/>
  <c r="K64"/>
  <c r="W64" s="1"/>
  <c r="K65"/>
  <c r="W65" s="1"/>
  <c r="K66"/>
  <c r="K67"/>
  <c r="K68"/>
  <c r="W68" s="1"/>
  <c r="K69"/>
  <c r="W69" s="1"/>
  <c r="K70"/>
  <c r="K71"/>
  <c r="K72"/>
  <c r="K73"/>
  <c r="W73" s="1"/>
  <c r="K74"/>
  <c r="K75"/>
  <c r="K76"/>
  <c r="W76" s="1"/>
  <c r="K77"/>
  <c r="W77" s="1"/>
  <c r="K78"/>
  <c r="K79"/>
  <c r="K80"/>
  <c r="W80" s="1"/>
  <c r="K81"/>
  <c r="W81" s="1"/>
  <c r="K82"/>
  <c r="K83"/>
  <c r="K84"/>
  <c r="W84" s="1"/>
  <c r="K85"/>
  <c r="W85" s="1"/>
  <c r="K86"/>
  <c r="K87"/>
  <c r="K88"/>
  <c r="W88" s="1"/>
  <c r="K89"/>
  <c r="W89" s="1"/>
  <c r="K90"/>
  <c r="K91"/>
  <c r="K92"/>
  <c r="W92" s="1"/>
  <c r="K93"/>
  <c r="W93" s="1"/>
  <c r="K94"/>
  <c r="K95"/>
  <c r="K96"/>
  <c r="K97"/>
  <c r="W97" s="1"/>
  <c r="K98"/>
  <c r="K99"/>
  <c r="K100"/>
  <c r="K101"/>
  <c r="W101" s="1"/>
  <c r="K102"/>
  <c r="K103"/>
  <c r="K104"/>
  <c r="K105"/>
  <c r="W105" s="1"/>
  <c r="K106"/>
  <c r="W106" s="1"/>
  <c r="K107"/>
  <c r="K108"/>
  <c r="K109"/>
  <c r="W109" s="1"/>
  <c r="K110"/>
  <c r="W110" s="1"/>
  <c r="K111"/>
  <c r="K112"/>
  <c r="W112" s="1"/>
  <c r="K113"/>
  <c r="W113" s="1"/>
  <c r="K114"/>
  <c r="K115"/>
  <c r="K116"/>
  <c r="W116" s="1"/>
  <c r="K117"/>
  <c r="W117" s="1"/>
  <c r="K118"/>
  <c r="K119"/>
  <c r="K120"/>
  <c r="K121"/>
  <c r="K122"/>
  <c r="K123"/>
  <c r="K124"/>
  <c r="W124" s="1"/>
  <c r="K125"/>
  <c r="W125" s="1"/>
  <c r="K126"/>
  <c r="W126" s="1"/>
  <c r="K127"/>
  <c r="K128"/>
  <c r="W128" s="1"/>
  <c r="K129"/>
  <c r="W129" s="1"/>
  <c r="K130"/>
  <c r="K131"/>
  <c r="K132"/>
  <c r="K133"/>
  <c r="W133" s="1"/>
  <c r="K134"/>
  <c r="W134" s="1"/>
  <c r="K135"/>
  <c r="K136"/>
  <c r="W136" s="1"/>
  <c r="K137"/>
  <c r="W137" s="1"/>
  <c r="K138"/>
  <c r="W138" s="1"/>
  <c r="K139"/>
  <c r="K140"/>
  <c r="W140" s="1"/>
  <c r="K141"/>
  <c r="W141" s="1"/>
  <c r="K142"/>
  <c r="K143"/>
  <c r="K144"/>
  <c r="K145"/>
  <c r="W145" s="1"/>
  <c r="K146"/>
  <c r="W146" s="1"/>
  <c r="K147"/>
  <c r="K148"/>
  <c r="W148" s="1"/>
  <c r="K149"/>
  <c r="W149" s="1"/>
  <c r="K150"/>
  <c r="W150" s="1"/>
  <c r="K151"/>
  <c r="K152"/>
  <c r="W152" s="1"/>
  <c r="K153"/>
  <c r="W153" s="1"/>
  <c r="K154"/>
  <c r="K155"/>
  <c r="K156"/>
  <c r="W156" s="1"/>
  <c r="K157"/>
  <c r="W157" s="1"/>
  <c r="K158"/>
  <c r="W94"/>
  <c r="W58"/>
  <c r="W62"/>
  <c r="W70"/>
  <c r="W78"/>
  <c r="W90"/>
  <c r="W102"/>
  <c r="W118"/>
  <c r="W130"/>
  <c r="CW51"/>
  <c r="CW52"/>
  <c r="CW53"/>
  <c r="CW54"/>
  <c r="CW55"/>
  <c r="CW56"/>
  <c r="CW57"/>
  <c r="CW58"/>
  <c r="CW59"/>
  <c r="CW60"/>
  <c r="CW61"/>
  <c r="CW62"/>
  <c r="CW63"/>
  <c r="CW64"/>
  <c r="CW65"/>
  <c r="CW66"/>
  <c r="CW67"/>
  <c r="CW68"/>
  <c r="CW69"/>
  <c r="CW70"/>
  <c r="CW71"/>
  <c r="CW72"/>
  <c r="CW73"/>
  <c r="CW74"/>
  <c r="CW75"/>
  <c r="CW76"/>
  <c r="CW77"/>
  <c r="CW78"/>
  <c r="CW79"/>
  <c r="CW80"/>
  <c r="CW81"/>
  <c r="CW82"/>
  <c r="CW83"/>
  <c r="CW84"/>
  <c r="CW85"/>
  <c r="CW86"/>
  <c r="CW87"/>
  <c r="CW88"/>
  <c r="CW89"/>
  <c r="CW90"/>
  <c r="CW91"/>
  <c r="CW92"/>
  <c r="CW93"/>
  <c r="CW94"/>
  <c r="CW95"/>
  <c r="CW96"/>
  <c r="CW97"/>
  <c r="CW98"/>
  <c r="CW99"/>
  <c r="CW100"/>
  <c r="CW101"/>
  <c r="CW102"/>
  <c r="CW103"/>
  <c r="CW104"/>
  <c r="CW105"/>
  <c r="CW106"/>
  <c r="CW107"/>
  <c r="CW108"/>
  <c r="CW109"/>
  <c r="CW110"/>
  <c r="CW111"/>
  <c r="CW112"/>
  <c r="CW113"/>
  <c r="CW114"/>
  <c r="CW115"/>
  <c r="CW116"/>
  <c r="CW117"/>
  <c r="CW118"/>
  <c r="CW119"/>
  <c r="CW120"/>
  <c r="CW121"/>
  <c r="CW122"/>
  <c r="CW123"/>
  <c r="CW124"/>
  <c r="CW125"/>
  <c r="CW126"/>
  <c r="CW127"/>
  <c r="CW128"/>
  <c r="CW129"/>
  <c r="CW130"/>
  <c r="CW131"/>
  <c r="CW132"/>
  <c r="CW133"/>
  <c r="CW134"/>
  <c r="CW135"/>
  <c r="CW136"/>
  <c r="CW137"/>
  <c r="CW138"/>
  <c r="CW139"/>
  <c r="CW140"/>
  <c r="CW141"/>
  <c r="CW142"/>
  <c r="CW143"/>
  <c r="CW144"/>
  <c r="CW145"/>
  <c r="CW146"/>
  <c r="CW147"/>
  <c r="CW148"/>
  <c r="CW149"/>
  <c r="CW150"/>
  <c r="CW151"/>
  <c r="CW152"/>
  <c r="CW153"/>
  <c r="CW154"/>
  <c r="CW155"/>
  <c r="CW156"/>
  <c r="CW157"/>
  <c r="CW158"/>
  <c r="AG4"/>
  <c r="AG5"/>
  <c r="AG6"/>
  <c r="AG7"/>
  <c r="AG8"/>
  <c r="AG9"/>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G48"/>
  <c r="AG49"/>
  <c r="AG50"/>
  <c r="AG51"/>
  <c r="AG52"/>
  <c r="AG53"/>
  <c r="AG54"/>
  <c r="AG55"/>
  <c r="AG56"/>
  <c r="AG57"/>
  <c r="AG58"/>
  <c r="AG59"/>
  <c r="AG60"/>
  <c r="AG61"/>
  <c r="AG62"/>
  <c r="AG63"/>
  <c r="AG64"/>
  <c r="AG65"/>
  <c r="AG66"/>
  <c r="AG67"/>
  <c r="AG68"/>
  <c r="AG69"/>
  <c r="AG70"/>
  <c r="AG71"/>
  <c r="AG72"/>
  <c r="AG73"/>
  <c r="AG74"/>
  <c r="AG75"/>
  <c r="AG76"/>
  <c r="AG77"/>
  <c r="AG78"/>
  <c r="AG79"/>
  <c r="AG80"/>
  <c r="AG81"/>
  <c r="AG82"/>
  <c r="AG83"/>
  <c r="AG84"/>
  <c r="AG85"/>
  <c r="AG86"/>
  <c r="AG87"/>
  <c r="AG88"/>
  <c r="AG89"/>
  <c r="AG90"/>
  <c r="AG91"/>
  <c r="AG92"/>
  <c r="AG93"/>
  <c r="AG94"/>
  <c r="AG95"/>
  <c r="AG96"/>
  <c r="AG97"/>
  <c r="AG98"/>
  <c r="AG99"/>
  <c r="AG100"/>
  <c r="AG101"/>
  <c r="AG102"/>
  <c r="AG103"/>
  <c r="AG104"/>
  <c r="AG105"/>
  <c r="AG106"/>
  <c r="AG107"/>
  <c r="AG108"/>
  <c r="AG109"/>
  <c r="AG110"/>
  <c r="AG111"/>
  <c r="AG112"/>
  <c r="AG113"/>
  <c r="AG114"/>
  <c r="AG115"/>
  <c r="AG116"/>
  <c r="AG117"/>
  <c r="AG118"/>
  <c r="AG119"/>
  <c r="AG120"/>
  <c r="AG121"/>
  <c r="AG122"/>
  <c r="AG123"/>
  <c r="AG124"/>
  <c r="AG125"/>
  <c r="AG126"/>
  <c r="AG127"/>
  <c r="AG128"/>
  <c r="AG129"/>
  <c r="AG130"/>
  <c r="AG131"/>
  <c r="AG132"/>
  <c r="AG133"/>
  <c r="AG134"/>
  <c r="AG135"/>
  <c r="AG136"/>
  <c r="AG137"/>
  <c r="AG138"/>
  <c r="AG139"/>
  <c r="AG140"/>
  <c r="AG141"/>
  <c r="AG142"/>
  <c r="AG143"/>
  <c r="AG144"/>
  <c r="AG145"/>
  <c r="AG146"/>
  <c r="AG147"/>
  <c r="AG148"/>
  <c r="AG149"/>
  <c r="AG150"/>
  <c r="AG151"/>
  <c r="AG152"/>
  <c r="AG153"/>
  <c r="AG154"/>
  <c r="AG155"/>
  <c r="AG156"/>
  <c r="AG157"/>
  <c r="AG158"/>
  <c r="AG3"/>
  <c r="CW45" s="1"/>
  <c r="I45" s="1"/>
  <c r="V45" s="1"/>
  <c r="I51"/>
  <c r="I52"/>
  <c r="V52" s="1"/>
  <c r="I53"/>
  <c r="V53" s="1"/>
  <c r="I54"/>
  <c r="V54" s="1"/>
  <c r="I55"/>
  <c r="I56"/>
  <c r="V56" s="1"/>
  <c r="I57"/>
  <c r="V57" s="1"/>
  <c r="I58"/>
  <c r="V58" s="1"/>
  <c r="I59"/>
  <c r="I60"/>
  <c r="V60" s="1"/>
  <c r="I61"/>
  <c r="V61" s="1"/>
  <c r="I62"/>
  <c r="V62" s="1"/>
  <c r="I63"/>
  <c r="I64"/>
  <c r="V64" s="1"/>
  <c r="I65"/>
  <c r="V65" s="1"/>
  <c r="I66"/>
  <c r="V66" s="1"/>
  <c r="I67"/>
  <c r="I68"/>
  <c r="V68" s="1"/>
  <c r="I69"/>
  <c r="V69" s="1"/>
  <c r="I70"/>
  <c r="V70" s="1"/>
  <c r="I71"/>
  <c r="I72"/>
  <c r="V72" s="1"/>
  <c r="I73"/>
  <c r="V73" s="1"/>
  <c r="I74"/>
  <c r="V74" s="1"/>
  <c r="I75"/>
  <c r="I76"/>
  <c r="V76" s="1"/>
  <c r="I77"/>
  <c r="V77" s="1"/>
  <c r="I78"/>
  <c r="V78" s="1"/>
  <c r="I79"/>
  <c r="I80"/>
  <c r="V80" s="1"/>
  <c r="I81"/>
  <c r="V81" s="1"/>
  <c r="I82"/>
  <c r="V82" s="1"/>
  <c r="I83"/>
  <c r="I84"/>
  <c r="V84" s="1"/>
  <c r="I85"/>
  <c r="V85" s="1"/>
  <c r="I86"/>
  <c r="V86" s="1"/>
  <c r="I87"/>
  <c r="I88"/>
  <c r="V88" s="1"/>
  <c r="I89"/>
  <c r="V89" s="1"/>
  <c r="I90"/>
  <c r="V90" s="1"/>
  <c r="I91"/>
  <c r="I92"/>
  <c r="V92" s="1"/>
  <c r="I93"/>
  <c r="V93" s="1"/>
  <c r="I94"/>
  <c r="V94" s="1"/>
  <c r="I95"/>
  <c r="I96"/>
  <c r="V96" s="1"/>
  <c r="I97"/>
  <c r="V97" s="1"/>
  <c r="I98"/>
  <c r="V98" s="1"/>
  <c r="I99"/>
  <c r="I100"/>
  <c r="V100" s="1"/>
  <c r="I101"/>
  <c r="V101" s="1"/>
  <c r="I102"/>
  <c r="V102" s="1"/>
  <c r="I103"/>
  <c r="I104"/>
  <c r="V104" s="1"/>
  <c r="I105"/>
  <c r="V105" s="1"/>
  <c r="I106"/>
  <c r="V106" s="1"/>
  <c r="I107"/>
  <c r="I108"/>
  <c r="V108" s="1"/>
  <c r="I109"/>
  <c r="V109" s="1"/>
  <c r="I110"/>
  <c r="V110" s="1"/>
  <c r="I111"/>
  <c r="I112"/>
  <c r="V112" s="1"/>
  <c r="I113"/>
  <c r="V113" s="1"/>
  <c r="I114"/>
  <c r="V114" s="1"/>
  <c r="I115"/>
  <c r="I116"/>
  <c r="V116" s="1"/>
  <c r="I117"/>
  <c r="V117" s="1"/>
  <c r="I118"/>
  <c r="V118" s="1"/>
  <c r="I119"/>
  <c r="I120"/>
  <c r="V120" s="1"/>
  <c r="I121"/>
  <c r="V121" s="1"/>
  <c r="I122"/>
  <c r="V122" s="1"/>
  <c r="I123"/>
  <c r="I124"/>
  <c r="V124" s="1"/>
  <c r="I125"/>
  <c r="V125" s="1"/>
  <c r="I126"/>
  <c r="V126" s="1"/>
  <c r="I127"/>
  <c r="I128"/>
  <c r="V128" s="1"/>
  <c r="I129"/>
  <c r="V129" s="1"/>
  <c r="I130"/>
  <c r="V130" s="1"/>
  <c r="I131"/>
  <c r="I132"/>
  <c r="V132" s="1"/>
  <c r="I133"/>
  <c r="V133" s="1"/>
  <c r="I134"/>
  <c r="V134" s="1"/>
  <c r="I135"/>
  <c r="I136"/>
  <c r="V136" s="1"/>
  <c r="I137"/>
  <c r="V137" s="1"/>
  <c r="I138"/>
  <c r="V138" s="1"/>
  <c r="I139"/>
  <c r="I140"/>
  <c r="V140" s="1"/>
  <c r="I141"/>
  <c r="V141" s="1"/>
  <c r="I142"/>
  <c r="V142" s="1"/>
  <c r="I143"/>
  <c r="I144"/>
  <c r="V144" s="1"/>
  <c r="I145"/>
  <c r="V145" s="1"/>
  <c r="I146"/>
  <c r="V146" s="1"/>
  <c r="I147"/>
  <c r="I148"/>
  <c r="V148" s="1"/>
  <c r="I149"/>
  <c r="V149" s="1"/>
  <c r="I150"/>
  <c r="V150" s="1"/>
  <c r="I151"/>
  <c r="I152"/>
  <c r="V152" s="1"/>
  <c r="I153"/>
  <c r="V153" s="1"/>
  <c r="I154"/>
  <c r="V154" s="1"/>
  <c r="I155"/>
  <c r="I156"/>
  <c r="V156" s="1"/>
  <c r="I157"/>
  <c r="V157" s="1"/>
  <c r="I158"/>
  <c r="V158" s="1"/>
  <c r="W154"/>
  <c r="W132"/>
  <c r="W122"/>
  <c r="W120"/>
  <c r="W114"/>
  <c r="W104"/>
  <c r="W98"/>
  <c r="W86"/>
  <c r="W74"/>
  <c r="W66"/>
  <c r="W60"/>
  <c r="W54"/>
  <c r="CU51"/>
  <c r="CU52"/>
  <c r="CU53"/>
  <c r="CU54"/>
  <c r="CU55"/>
  <c r="CU56"/>
  <c r="CU57"/>
  <c r="CU58"/>
  <c r="CU59"/>
  <c r="CU60"/>
  <c r="CU61"/>
  <c r="CU62"/>
  <c r="CU63"/>
  <c r="CU64"/>
  <c r="CU65"/>
  <c r="CU66"/>
  <c r="CU67"/>
  <c r="CU68"/>
  <c r="CU69"/>
  <c r="CU70"/>
  <c r="CU71"/>
  <c r="CU72"/>
  <c r="CU73"/>
  <c r="CU74"/>
  <c r="CU75"/>
  <c r="CU76"/>
  <c r="CU77"/>
  <c r="CU78"/>
  <c r="CU79"/>
  <c r="CU80"/>
  <c r="CU81"/>
  <c r="CU82"/>
  <c r="CU83"/>
  <c r="CU84"/>
  <c r="CU85"/>
  <c r="CU86"/>
  <c r="CU87"/>
  <c r="CU88"/>
  <c r="CU89"/>
  <c r="CU90"/>
  <c r="CU91"/>
  <c r="CU92"/>
  <c r="CU93"/>
  <c r="CU94"/>
  <c r="CU95"/>
  <c r="CU96"/>
  <c r="CU97"/>
  <c r="CU98"/>
  <c r="CU99"/>
  <c r="CU100"/>
  <c r="CU101"/>
  <c r="CU102"/>
  <c r="CU103"/>
  <c r="CU104"/>
  <c r="CU105"/>
  <c r="CU106"/>
  <c r="CU107"/>
  <c r="CU108"/>
  <c r="CU109"/>
  <c r="CU110"/>
  <c r="CU111"/>
  <c r="CU112"/>
  <c r="CU113"/>
  <c r="CU114"/>
  <c r="CU115"/>
  <c r="CU116"/>
  <c r="CU117"/>
  <c r="CU118"/>
  <c r="CU119"/>
  <c r="CU120"/>
  <c r="CU121"/>
  <c r="CU122"/>
  <c r="CU123"/>
  <c r="CU124"/>
  <c r="CU125"/>
  <c r="CU126"/>
  <c r="CU127"/>
  <c r="CU128"/>
  <c r="CU129"/>
  <c r="CU130"/>
  <c r="CU131"/>
  <c r="CU132"/>
  <c r="CU133"/>
  <c r="CU134"/>
  <c r="CU135"/>
  <c r="CU136"/>
  <c r="CU137"/>
  <c r="CU138"/>
  <c r="CU139"/>
  <c r="CU140"/>
  <c r="CU141"/>
  <c r="CU142"/>
  <c r="CU143"/>
  <c r="CU144"/>
  <c r="CU145"/>
  <c r="CU146"/>
  <c r="CU147"/>
  <c r="CU148"/>
  <c r="CU149"/>
  <c r="CU150"/>
  <c r="CU151"/>
  <c r="CU152"/>
  <c r="CU153"/>
  <c r="CU154"/>
  <c r="CU155"/>
  <c r="CU156"/>
  <c r="CU157"/>
  <c r="CU158"/>
  <c r="BA144"/>
  <c r="BD144" s="1"/>
  <c r="BA111"/>
  <c r="BD111" s="1"/>
  <c r="BA102"/>
  <c r="BD102" s="1"/>
  <c r="BA63"/>
  <c r="BD63" s="1"/>
  <c r="G158"/>
  <c r="R158" s="1"/>
  <c r="Y158" s="1"/>
  <c r="G157"/>
  <c r="G156"/>
  <c r="U156" s="1"/>
  <c r="G155"/>
  <c r="G154"/>
  <c r="R154" s="1"/>
  <c r="Y154" s="1"/>
  <c r="G153"/>
  <c r="U153" s="1"/>
  <c r="G152"/>
  <c r="R152" s="1"/>
  <c r="Y152" s="1"/>
  <c r="G151"/>
  <c r="G150"/>
  <c r="R150" s="1"/>
  <c r="Y150" s="1"/>
  <c r="G149"/>
  <c r="U149" s="1"/>
  <c r="G148"/>
  <c r="U148" s="1"/>
  <c r="G147"/>
  <c r="G146"/>
  <c r="R146" s="1"/>
  <c r="Y146" s="1"/>
  <c r="G145"/>
  <c r="R145" s="1"/>
  <c r="Y145" s="1"/>
  <c r="G144"/>
  <c r="U144" s="1"/>
  <c r="G143"/>
  <c r="G142"/>
  <c r="R142" s="1"/>
  <c r="Y142" s="1"/>
  <c r="G141"/>
  <c r="R141" s="1"/>
  <c r="Y141" s="1"/>
  <c r="G140"/>
  <c r="U140" s="1"/>
  <c r="G139"/>
  <c r="G138"/>
  <c r="U138" s="1"/>
  <c r="G137"/>
  <c r="U137" s="1"/>
  <c r="G136"/>
  <c r="R136" s="1"/>
  <c r="Y136" s="1"/>
  <c r="G135"/>
  <c r="G134"/>
  <c r="R134" s="1"/>
  <c r="Y134" s="1"/>
  <c r="G133"/>
  <c r="U133" s="1"/>
  <c r="G132"/>
  <c r="R132" s="1"/>
  <c r="Y132" s="1"/>
  <c r="G131"/>
  <c r="G130"/>
  <c r="R130" s="1"/>
  <c r="Y130" s="1"/>
  <c r="G129"/>
  <c r="R129" s="1"/>
  <c r="Y129" s="1"/>
  <c r="G128"/>
  <c r="R128" s="1"/>
  <c r="Y128" s="1"/>
  <c r="G127"/>
  <c r="G126"/>
  <c r="R126" s="1"/>
  <c r="Y126" s="1"/>
  <c r="G125"/>
  <c r="G124"/>
  <c r="R124" s="1"/>
  <c r="Y124" s="1"/>
  <c r="G123"/>
  <c r="G122"/>
  <c r="U122" s="1"/>
  <c r="G121"/>
  <c r="R121" s="1"/>
  <c r="Y121" s="1"/>
  <c r="G120"/>
  <c r="R120" s="1"/>
  <c r="Y120" s="1"/>
  <c r="G119"/>
  <c r="G118"/>
  <c r="R118" s="1"/>
  <c r="Y118" s="1"/>
  <c r="G117"/>
  <c r="R117" s="1"/>
  <c r="Y117" s="1"/>
  <c r="G116"/>
  <c r="R116" s="1"/>
  <c r="Y116" s="1"/>
  <c r="G115"/>
  <c r="G114"/>
  <c r="U114" s="1"/>
  <c r="G113"/>
  <c r="R113" s="1"/>
  <c r="Y113" s="1"/>
  <c r="G112"/>
  <c r="R112" s="1"/>
  <c r="Y112" s="1"/>
  <c r="G111"/>
  <c r="G110"/>
  <c r="U110" s="1"/>
  <c r="G109"/>
  <c r="R109" s="1"/>
  <c r="Y109" s="1"/>
  <c r="G108"/>
  <c r="U108" s="1"/>
  <c r="G107"/>
  <c r="G106"/>
  <c r="R106" s="1"/>
  <c r="Y106" s="1"/>
  <c r="G105"/>
  <c r="U105" s="1"/>
  <c r="G104"/>
  <c r="R104" s="1"/>
  <c r="Y104" s="1"/>
  <c r="G103"/>
  <c r="G102"/>
  <c r="R102" s="1"/>
  <c r="Y102" s="1"/>
  <c r="G101"/>
  <c r="R101" s="1"/>
  <c r="Y101" s="1"/>
  <c r="G100"/>
  <c r="R100" s="1"/>
  <c r="Y100" s="1"/>
  <c r="G99"/>
  <c r="G98"/>
  <c r="U98" s="1"/>
  <c r="G97"/>
  <c r="G96"/>
  <c r="R96" s="1"/>
  <c r="Y96" s="1"/>
  <c r="G95"/>
  <c r="G94"/>
  <c r="R94" s="1"/>
  <c r="Y94" s="1"/>
  <c r="G93"/>
  <c r="R93" s="1"/>
  <c r="Y93" s="1"/>
  <c r="G92"/>
  <c r="R92" s="1"/>
  <c r="Y92" s="1"/>
  <c r="G91"/>
  <c r="G90"/>
  <c r="R90" s="1"/>
  <c r="Y90" s="1"/>
  <c r="G89"/>
  <c r="U89" s="1"/>
  <c r="G88"/>
  <c r="R88" s="1"/>
  <c r="Y88" s="1"/>
  <c r="G87"/>
  <c r="G86"/>
  <c r="R86" s="1"/>
  <c r="Y86" s="1"/>
  <c r="G85"/>
  <c r="R85" s="1"/>
  <c r="Y85" s="1"/>
  <c r="G84"/>
  <c r="R84" s="1"/>
  <c r="Y84" s="1"/>
  <c r="G83"/>
  <c r="G82"/>
  <c r="R82" s="1"/>
  <c r="Y82" s="1"/>
  <c r="G81"/>
  <c r="R81" s="1"/>
  <c r="Y81" s="1"/>
  <c r="G80"/>
  <c r="R80" s="1"/>
  <c r="Y80" s="1"/>
  <c r="G79"/>
  <c r="G78"/>
  <c r="R78" s="1"/>
  <c r="Y78" s="1"/>
  <c r="G77"/>
  <c r="U77" s="1"/>
  <c r="G76"/>
  <c r="R76" s="1"/>
  <c r="Y76" s="1"/>
  <c r="G75"/>
  <c r="G74"/>
  <c r="U74" s="1"/>
  <c r="G73"/>
  <c r="R73" s="1"/>
  <c r="Y73" s="1"/>
  <c r="G72"/>
  <c r="U72" s="1"/>
  <c r="G71"/>
  <c r="G70"/>
  <c r="R70" s="1"/>
  <c r="Y70" s="1"/>
  <c r="G69"/>
  <c r="R69" s="1"/>
  <c r="Y69" s="1"/>
  <c r="G68"/>
  <c r="U68" s="1"/>
  <c r="G67"/>
  <c r="G66"/>
  <c r="R66" s="1"/>
  <c r="Y66" s="1"/>
  <c r="G65"/>
  <c r="U65" s="1"/>
  <c r="G64"/>
  <c r="R64" s="1"/>
  <c r="Y64" s="1"/>
  <c r="G63"/>
  <c r="G62"/>
  <c r="R62" s="1"/>
  <c r="Y62" s="1"/>
  <c r="G61"/>
  <c r="U61" s="1"/>
  <c r="G60"/>
  <c r="R60" s="1"/>
  <c r="Y60" s="1"/>
  <c r="G59"/>
  <c r="G58"/>
  <c r="U58" s="1"/>
  <c r="G57"/>
  <c r="R57" s="1"/>
  <c r="Y57" s="1"/>
  <c r="G56"/>
  <c r="R56" s="1"/>
  <c r="Y56" s="1"/>
  <c r="G55"/>
  <c r="G54"/>
  <c r="R54" s="1"/>
  <c r="Y54" s="1"/>
  <c r="G53"/>
  <c r="U53" s="1"/>
  <c r="G52"/>
  <c r="R52" s="1"/>
  <c r="Y52" s="1"/>
  <c r="G51"/>
  <c r="CS93"/>
  <c r="CS94"/>
  <c r="CS95"/>
  <c r="CS96"/>
  <c r="CS97"/>
  <c r="CS98"/>
  <c r="CS99"/>
  <c r="CS100"/>
  <c r="CS101"/>
  <c r="CS102"/>
  <c r="CS103"/>
  <c r="CS104"/>
  <c r="CS105"/>
  <c r="CS106"/>
  <c r="CS107"/>
  <c r="CS108"/>
  <c r="CS109"/>
  <c r="CS110"/>
  <c r="CS111"/>
  <c r="CS112"/>
  <c r="CS113"/>
  <c r="CS114"/>
  <c r="CS115"/>
  <c r="CS116"/>
  <c r="CS117"/>
  <c r="CS118"/>
  <c r="CS119"/>
  <c r="CS120"/>
  <c r="CS121"/>
  <c r="CS122"/>
  <c r="CS123"/>
  <c r="CS124"/>
  <c r="CS125"/>
  <c r="CS126"/>
  <c r="CS127"/>
  <c r="CS128"/>
  <c r="CS129"/>
  <c r="CS130"/>
  <c r="CS131"/>
  <c r="CS132"/>
  <c r="CS133"/>
  <c r="CS134"/>
  <c r="CS135"/>
  <c r="CS136"/>
  <c r="CS137"/>
  <c r="CS138"/>
  <c r="CS139"/>
  <c r="CS140"/>
  <c r="CS141"/>
  <c r="CS142"/>
  <c r="CS143"/>
  <c r="CS144"/>
  <c r="CS145"/>
  <c r="CS146"/>
  <c r="CS147"/>
  <c r="CS148"/>
  <c r="CS149"/>
  <c r="CS150"/>
  <c r="CS151"/>
  <c r="CS152"/>
  <c r="CS153"/>
  <c r="CS154"/>
  <c r="CS155"/>
  <c r="CS156"/>
  <c r="CS157"/>
  <c r="CS158"/>
  <c r="CS51"/>
  <c r="CS52"/>
  <c r="CS53"/>
  <c r="CS54"/>
  <c r="CS55"/>
  <c r="CS56"/>
  <c r="CS57"/>
  <c r="CS58"/>
  <c r="CS59"/>
  <c r="CS60"/>
  <c r="CS61"/>
  <c r="CS62"/>
  <c r="CS63"/>
  <c r="CS64"/>
  <c r="CS65"/>
  <c r="CS66"/>
  <c r="CS67"/>
  <c r="CS68"/>
  <c r="CS69"/>
  <c r="CS70"/>
  <c r="CS71"/>
  <c r="CS72"/>
  <c r="CS73"/>
  <c r="CS74"/>
  <c r="CS75"/>
  <c r="CS76"/>
  <c r="CS77"/>
  <c r="CS78"/>
  <c r="CS79"/>
  <c r="CS80"/>
  <c r="CS81"/>
  <c r="CS82"/>
  <c r="CS83"/>
  <c r="CS84"/>
  <c r="CS85"/>
  <c r="CS86"/>
  <c r="CS87"/>
  <c r="CS88"/>
  <c r="CS89"/>
  <c r="CS90"/>
  <c r="CS91"/>
  <c r="CS92"/>
  <c r="CC3"/>
  <c r="CC6"/>
  <c r="CC9"/>
  <c r="CC12"/>
  <c r="CC15"/>
  <c r="CC18"/>
  <c r="CC21"/>
  <c r="CC24"/>
  <c r="CC27"/>
  <c r="CC30"/>
  <c r="CC33"/>
  <c r="CC36"/>
  <c r="CC39"/>
  <c r="CC42"/>
  <c r="CC45"/>
  <c r="CC48"/>
  <c r="CC51"/>
  <c r="CC54"/>
  <c r="CC57"/>
  <c r="CC60"/>
  <c r="CC63"/>
  <c r="CC66"/>
  <c r="CC69"/>
  <c r="CC72"/>
  <c r="CC75"/>
  <c r="CC78"/>
  <c r="CC81"/>
  <c r="CC84"/>
  <c r="CC87"/>
  <c r="CC90"/>
  <c r="CC93"/>
  <c r="CC96"/>
  <c r="CC99"/>
  <c r="CC102"/>
  <c r="CC105"/>
  <c r="CC108"/>
  <c r="CC111"/>
  <c r="CC114"/>
  <c r="CC117"/>
  <c r="CC120"/>
  <c r="CC123"/>
  <c r="CC126"/>
  <c r="CC129"/>
  <c r="CC132"/>
  <c r="CC135"/>
  <c r="CC138"/>
  <c r="CC141"/>
  <c r="CC144"/>
  <c r="CC147"/>
  <c r="CC150"/>
  <c r="CC153"/>
  <c r="CC156"/>
  <c r="CE3"/>
  <c r="CE6"/>
  <c r="CE9"/>
  <c r="CE12"/>
  <c r="CE15"/>
  <c r="CE18"/>
  <c r="CE21"/>
  <c r="CE24"/>
  <c r="CE27"/>
  <c r="CE30"/>
  <c r="CE33"/>
  <c r="CE36"/>
  <c r="CE39"/>
  <c r="CE42"/>
  <c r="CE45"/>
  <c r="CE48"/>
  <c r="CE51"/>
  <c r="CE54"/>
  <c r="CE57"/>
  <c r="CE60"/>
  <c r="CE63"/>
  <c r="CE66"/>
  <c r="CE69"/>
  <c r="CE72"/>
  <c r="CE75"/>
  <c r="CE78"/>
  <c r="CE81"/>
  <c r="CE84"/>
  <c r="CE87"/>
  <c r="CE90"/>
  <c r="CE93"/>
  <c r="CE96"/>
  <c r="CE99"/>
  <c r="CE102"/>
  <c r="CE105"/>
  <c r="CE108"/>
  <c r="CE111"/>
  <c r="CE114"/>
  <c r="CE117"/>
  <c r="CE120"/>
  <c r="CE123"/>
  <c r="CE126"/>
  <c r="CE129"/>
  <c r="CE132"/>
  <c r="CE135"/>
  <c r="CE138"/>
  <c r="CE141"/>
  <c r="CE144"/>
  <c r="CE147"/>
  <c r="CE150"/>
  <c r="CE153"/>
  <c r="CE156"/>
  <c r="W151"/>
  <c r="W127"/>
  <c r="W123"/>
  <c r="W119"/>
  <c r="W111"/>
  <c r="W107"/>
  <c r="W87"/>
  <c r="W83"/>
  <c r="W79"/>
  <c r="W71"/>
  <c r="W59"/>
  <c r="W55"/>
  <c r="AV3"/>
  <c r="AS3"/>
  <c r="AD3"/>
  <c r="AD4"/>
  <c r="AM3"/>
  <c r="M51" s="1"/>
  <c r="X51" s="1"/>
  <c r="AM4"/>
  <c r="AM5"/>
  <c r="AM6"/>
  <c r="AD5"/>
  <c r="AD6"/>
  <c r="AD7"/>
  <c r="X52"/>
  <c r="X53"/>
  <c r="X54"/>
  <c r="X55"/>
  <c r="X56"/>
  <c r="X57"/>
  <c r="X58"/>
  <c r="X59"/>
  <c r="X60"/>
  <c r="X61"/>
  <c r="X62"/>
  <c r="X63"/>
  <c r="X64"/>
  <c r="X65"/>
  <c r="X66"/>
  <c r="X67"/>
  <c r="X68"/>
  <c r="X69"/>
  <c r="X70"/>
  <c r="X71"/>
  <c r="X72"/>
  <c r="X73"/>
  <c r="X74"/>
  <c r="X75"/>
  <c r="X76"/>
  <c r="X77"/>
  <c r="X78"/>
  <c r="X79"/>
  <c r="X80"/>
  <c r="X81"/>
  <c r="X82"/>
  <c r="X83"/>
  <c r="X84"/>
  <c r="X85"/>
  <c r="X86"/>
  <c r="X87"/>
  <c r="X88"/>
  <c r="X89"/>
  <c r="X90"/>
  <c r="X91"/>
  <c r="X92"/>
  <c r="X93"/>
  <c r="X94"/>
  <c r="X95"/>
  <c r="X96"/>
  <c r="X97"/>
  <c r="X98"/>
  <c r="X99"/>
  <c r="X100"/>
  <c r="X101"/>
  <c r="X102"/>
  <c r="X103"/>
  <c r="X104"/>
  <c r="X105"/>
  <c r="X106"/>
  <c r="X107"/>
  <c r="X108"/>
  <c r="X109"/>
  <c r="X110"/>
  <c r="X111"/>
  <c r="X112"/>
  <c r="X113"/>
  <c r="X114"/>
  <c r="X115"/>
  <c r="X116"/>
  <c r="X117"/>
  <c r="X118"/>
  <c r="X119"/>
  <c r="X120"/>
  <c r="X121"/>
  <c r="X122"/>
  <c r="X123"/>
  <c r="X124"/>
  <c r="X125"/>
  <c r="X126"/>
  <c r="X127"/>
  <c r="X128"/>
  <c r="X129"/>
  <c r="X130"/>
  <c r="X131"/>
  <c r="X132"/>
  <c r="X133"/>
  <c r="X134"/>
  <c r="X135"/>
  <c r="X136"/>
  <c r="X137"/>
  <c r="X138"/>
  <c r="X139"/>
  <c r="X140"/>
  <c r="X141"/>
  <c r="X142"/>
  <c r="X143"/>
  <c r="X144"/>
  <c r="X145"/>
  <c r="X146"/>
  <c r="X147"/>
  <c r="X148"/>
  <c r="X149"/>
  <c r="X150"/>
  <c r="X151"/>
  <c r="X152"/>
  <c r="X153"/>
  <c r="X154"/>
  <c r="X155"/>
  <c r="X156"/>
  <c r="X157"/>
  <c r="X158"/>
  <c r="AM7"/>
  <c r="AM8"/>
  <c r="AM9"/>
  <c r="AM10"/>
  <c r="AP3"/>
  <c r="AS4"/>
  <c r="AW66"/>
  <c r="AW98"/>
  <c r="AW130"/>
  <c r="AP4"/>
  <c r="AP5"/>
  <c r="AS5"/>
  <c r="AP6"/>
  <c r="AS6"/>
  <c r="AP7"/>
  <c r="AS7"/>
  <c r="AP8"/>
  <c r="AS8"/>
  <c r="AP9"/>
  <c r="AS9"/>
  <c r="AP10"/>
  <c r="AS10"/>
  <c r="AP11"/>
  <c r="AS11"/>
  <c r="AP12"/>
  <c r="AS12"/>
  <c r="AS13"/>
  <c r="AP13"/>
  <c r="AP14"/>
  <c r="AS14"/>
  <c r="AP15"/>
  <c r="AS15"/>
  <c r="AP16"/>
  <c r="AS16"/>
  <c r="AP17"/>
  <c r="AS17"/>
  <c r="AP18"/>
  <c r="AS18"/>
  <c r="AP19"/>
  <c r="AS19"/>
  <c r="AP20"/>
  <c r="AS20"/>
  <c r="AP21"/>
  <c r="AS21"/>
  <c r="AP22"/>
  <c r="AS22"/>
  <c r="AP23"/>
  <c r="AS23"/>
  <c r="AP24"/>
  <c r="AS24"/>
  <c r="AP25"/>
  <c r="AS25"/>
  <c r="AP26"/>
  <c r="AS26"/>
  <c r="AP27"/>
  <c r="AS27"/>
  <c r="AP28"/>
  <c r="AS28"/>
  <c r="AP29"/>
  <c r="AS29"/>
  <c r="AP30"/>
  <c r="AS30"/>
  <c r="AP31"/>
  <c r="AS31"/>
  <c r="AP32"/>
  <c r="AS32"/>
  <c r="AP33"/>
  <c r="AS33"/>
  <c r="AP34"/>
  <c r="AS34"/>
  <c r="AP35"/>
  <c r="AS35"/>
  <c r="AP36"/>
  <c r="AS36"/>
  <c r="AP37"/>
  <c r="AS37"/>
  <c r="AP38"/>
  <c r="AS38"/>
  <c r="AP39"/>
  <c r="AS39"/>
  <c r="AP40"/>
  <c r="AS40"/>
  <c r="AP41"/>
  <c r="AS41"/>
  <c r="AP42"/>
  <c r="AS42"/>
  <c r="AP43"/>
  <c r="AS43"/>
  <c r="AP44"/>
  <c r="AS44"/>
  <c r="AP45"/>
  <c r="AS45"/>
  <c r="AP46"/>
  <c r="AS46"/>
  <c r="AP47"/>
  <c r="AS47"/>
  <c r="AP48"/>
  <c r="AS48"/>
  <c r="AP49"/>
  <c r="AS49"/>
  <c r="AP50"/>
  <c r="AS50"/>
  <c r="AP51"/>
  <c r="AS51"/>
  <c r="AP52"/>
  <c r="AS52"/>
  <c r="AP53"/>
  <c r="AS53"/>
  <c r="AP54"/>
  <c r="AS54"/>
  <c r="AD8"/>
  <c r="AD9"/>
  <c r="AD10"/>
  <c r="AD11"/>
  <c r="AM11"/>
  <c r="W75"/>
  <c r="W91"/>
  <c r="W95"/>
  <c r="W103"/>
  <c r="W121"/>
  <c r="W131"/>
  <c r="W135"/>
  <c r="W139"/>
  <c r="W142"/>
  <c r="W143"/>
  <c r="W147"/>
  <c r="W155"/>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D48"/>
  <c r="AD49"/>
  <c r="AD50"/>
  <c r="AD51"/>
  <c r="AD52"/>
  <c r="AD53"/>
  <c r="AD54"/>
  <c r="AD55"/>
  <c r="AD56"/>
  <c r="AD57"/>
  <c r="AD58"/>
  <c r="AD59"/>
  <c r="AD60"/>
  <c r="AD61"/>
  <c r="AD62"/>
  <c r="AD63"/>
  <c r="AD64"/>
  <c r="AD65"/>
  <c r="AD66"/>
  <c r="AD67"/>
  <c r="AD68"/>
  <c r="AD69"/>
  <c r="AD70"/>
  <c r="AD71"/>
  <c r="AD72"/>
  <c r="AD73"/>
  <c r="AD74"/>
  <c r="AD75"/>
  <c r="AD76"/>
  <c r="AD77"/>
  <c r="AD78"/>
  <c r="AD79"/>
  <c r="AD80"/>
  <c r="AD81"/>
  <c r="AD82"/>
  <c r="AD83"/>
  <c r="AD84"/>
  <c r="AD85"/>
  <c r="AD86"/>
  <c r="AD87"/>
  <c r="AD88"/>
  <c r="AD89"/>
  <c r="AD90"/>
  <c r="AD91"/>
  <c r="AD92"/>
  <c r="AD93"/>
  <c r="AD94"/>
  <c r="AD95"/>
  <c r="AD96"/>
  <c r="AD97"/>
  <c r="AD98"/>
  <c r="AD99"/>
  <c r="AD100"/>
  <c r="AD101"/>
  <c r="AD102"/>
  <c r="AD103"/>
  <c r="AD104"/>
  <c r="AD105"/>
  <c r="AD106"/>
  <c r="AD107"/>
  <c r="AD108"/>
  <c r="AD109"/>
  <c r="AD110"/>
  <c r="AD111"/>
  <c r="AD112"/>
  <c r="AD113"/>
  <c r="AD114"/>
  <c r="AD115"/>
  <c r="AD116"/>
  <c r="AD117"/>
  <c r="AD118"/>
  <c r="AD119"/>
  <c r="AD120"/>
  <c r="AD121"/>
  <c r="AD122"/>
  <c r="AD123"/>
  <c r="AD124"/>
  <c r="AD125"/>
  <c r="AD126"/>
  <c r="AD127"/>
  <c r="AD128"/>
  <c r="AD129"/>
  <c r="AD130"/>
  <c r="AD131"/>
  <c r="AD132"/>
  <c r="AD133"/>
  <c r="AD134"/>
  <c r="AD135"/>
  <c r="AD136"/>
  <c r="AD137"/>
  <c r="AD138"/>
  <c r="AD139"/>
  <c r="AD140"/>
  <c r="AD141"/>
  <c r="AD142"/>
  <c r="AD143"/>
  <c r="AD144"/>
  <c r="AD145"/>
  <c r="AD146"/>
  <c r="AD147"/>
  <c r="AD148"/>
  <c r="AD149"/>
  <c r="AD150"/>
  <c r="AD151"/>
  <c r="AD152"/>
  <c r="AD153"/>
  <c r="AD154"/>
  <c r="AD155"/>
  <c r="AD156"/>
  <c r="AD157"/>
  <c r="AD158"/>
  <c r="AD159"/>
  <c r="AM12"/>
  <c r="AM13"/>
  <c r="AM14"/>
  <c r="AM15"/>
  <c r="AM16"/>
  <c r="AM17"/>
  <c r="AM18"/>
  <c r="A3"/>
  <c r="AM19"/>
  <c r="AM20"/>
  <c r="AM21"/>
  <c r="AM22"/>
  <c r="AM23"/>
  <c r="AM24"/>
  <c r="AM25"/>
  <c r="AM26"/>
  <c r="AM27"/>
  <c r="AM28"/>
  <c r="AM29"/>
  <c r="AM30"/>
  <c r="AM31"/>
  <c r="AM32"/>
  <c r="AM33"/>
  <c r="AM34"/>
  <c r="AM35"/>
  <c r="AM36"/>
  <c r="AM37"/>
  <c r="AM38"/>
  <c r="AM39"/>
  <c r="AM40"/>
  <c r="AM41"/>
  <c r="AM42"/>
  <c r="AM43"/>
  <c r="AM44"/>
  <c r="AM45"/>
  <c r="AM46"/>
  <c r="AM47"/>
  <c r="AM48"/>
  <c r="AM49"/>
  <c r="AM50"/>
  <c r="AM51"/>
  <c r="AM52"/>
  <c r="AM53"/>
  <c r="AM54"/>
  <c r="AM55"/>
  <c r="AM56"/>
  <c r="AM57"/>
  <c r="AM58"/>
  <c r="AM59"/>
  <c r="AM60"/>
  <c r="AM61"/>
  <c r="AM62"/>
  <c r="AM63"/>
  <c r="AM64"/>
  <c r="AM65"/>
  <c r="AM66"/>
  <c r="AM67"/>
  <c r="AM68"/>
  <c r="AM69"/>
  <c r="AM70"/>
  <c r="AM71"/>
  <c r="AM72"/>
  <c r="AM73"/>
  <c r="AM74"/>
  <c r="AM75"/>
  <c r="AM76"/>
  <c r="AM77"/>
  <c r="AM78"/>
  <c r="AM79"/>
  <c r="AM80"/>
  <c r="AM81"/>
  <c r="AM82"/>
  <c r="AM83"/>
  <c r="AM84"/>
  <c r="AM85"/>
  <c r="AM86"/>
  <c r="AM87"/>
  <c r="AM88"/>
  <c r="AM89"/>
  <c r="AM90"/>
  <c r="AM91"/>
  <c r="AM92"/>
  <c r="AM93"/>
  <c r="AM94"/>
  <c r="AM95"/>
  <c r="AM96"/>
  <c r="AM97"/>
  <c r="AM98"/>
  <c r="AM99"/>
  <c r="AM100"/>
  <c r="AM101"/>
  <c r="AM102"/>
  <c r="AM103"/>
  <c r="AM104"/>
  <c r="AM105"/>
  <c r="AM106"/>
  <c r="AM107"/>
  <c r="AM108"/>
  <c r="AM109"/>
  <c r="AM110"/>
  <c r="AM111"/>
  <c r="AM112"/>
  <c r="AM113"/>
  <c r="AM114"/>
  <c r="AM115"/>
  <c r="AM116"/>
  <c r="AM117"/>
  <c r="AM118"/>
  <c r="AM119"/>
  <c r="AM120"/>
  <c r="AM121"/>
  <c r="AM122"/>
  <c r="AM123"/>
  <c r="AM124"/>
  <c r="AM125"/>
  <c r="AM126"/>
  <c r="AM127"/>
  <c r="AM128"/>
  <c r="AM129"/>
  <c r="AM130"/>
  <c r="AM131"/>
  <c r="AM132"/>
  <c r="AM133"/>
  <c r="AM134"/>
  <c r="AM135"/>
  <c r="AM136"/>
  <c r="AM137"/>
  <c r="AM138"/>
  <c r="AM139"/>
  <c r="AM140"/>
  <c r="AM141"/>
  <c r="AM142"/>
  <c r="AM143"/>
  <c r="AM144"/>
  <c r="AM145"/>
  <c r="AM146"/>
  <c r="AM147"/>
  <c r="AM148"/>
  <c r="AM149"/>
  <c r="AS55"/>
  <c r="AS56"/>
  <c r="AS57"/>
  <c r="AS58"/>
  <c r="AS59"/>
  <c r="AS60"/>
  <c r="AS61"/>
  <c r="AS62"/>
  <c r="AS63"/>
  <c r="AS64"/>
  <c r="AS65"/>
  <c r="AS66"/>
  <c r="AS67"/>
  <c r="AS68"/>
  <c r="AS69"/>
  <c r="AS70"/>
  <c r="AS71"/>
  <c r="AS72"/>
  <c r="AS73"/>
  <c r="AS74"/>
  <c r="AS75"/>
  <c r="AS76"/>
  <c r="AS77"/>
  <c r="AS78"/>
  <c r="AS79"/>
  <c r="AS80"/>
  <c r="AS81"/>
  <c r="AS82"/>
  <c r="AS83"/>
  <c r="AS84"/>
  <c r="AS85"/>
  <c r="AS86"/>
  <c r="AS87"/>
  <c r="AS88"/>
  <c r="AS89"/>
  <c r="AS90"/>
  <c r="AS91"/>
  <c r="AS92"/>
  <c r="AS93"/>
  <c r="AS94"/>
  <c r="AS95"/>
  <c r="AS96"/>
  <c r="AS97"/>
  <c r="AS98"/>
  <c r="AS99"/>
  <c r="AS100"/>
  <c r="AS101"/>
  <c r="AS102"/>
  <c r="AS103"/>
  <c r="AS104"/>
  <c r="AS105"/>
  <c r="AS106"/>
  <c r="AS107"/>
  <c r="AS108"/>
  <c r="AS109"/>
  <c r="AS110"/>
  <c r="AS111"/>
  <c r="AS112"/>
  <c r="AS113"/>
  <c r="AS114"/>
  <c r="AS115"/>
  <c r="AS116"/>
  <c r="AS117"/>
  <c r="AS118"/>
  <c r="AS119"/>
  <c r="AS120"/>
  <c r="AS121"/>
  <c r="AS122"/>
  <c r="AS123"/>
  <c r="AS124"/>
  <c r="AS125"/>
  <c r="AS126"/>
  <c r="AS127"/>
  <c r="AS128"/>
  <c r="AS129"/>
  <c r="AS130"/>
  <c r="AS131"/>
  <c r="AS132"/>
  <c r="AS133"/>
  <c r="AS134"/>
  <c r="AS135"/>
  <c r="AS136"/>
  <c r="AS137"/>
  <c r="AS138"/>
  <c r="AS139"/>
  <c r="AS140"/>
  <c r="AS141"/>
  <c r="AS142"/>
  <c r="AS143"/>
  <c r="AP55"/>
  <c r="AP56"/>
  <c r="AP57"/>
  <c r="AP58"/>
  <c r="AP59"/>
  <c r="AP60"/>
  <c r="AP61"/>
  <c r="AP62"/>
  <c r="AP63"/>
  <c r="AP64"/>
  <c r="AP65"/>
  <c r="AP66"/>
  <c r="AP67"/>
  <c r="AP68"/>
  <c r="AP69"/>
  <c r="AP70"/>
  <c r="AP71"/>
  <c r="AP72"/>
  <c r="AP73"/>
  <c r="AP74"/>
  <c r="AP75"/>
  <c r="AP76"/>
  <c r="AP77"/>
  <c r="AP78"/>
  <c r="AP79"/>
  <c r="AP80"/>
  <c r="AP81"/>
  <c r="AP82"/>
  <c r="AP83"/>
  <c r="AP84"/>
  <c r="AP85"/>
  <c r="AP86"/>
  <c r="AP87"/>
  <c r="AP88"/>
  <c r="AP89"/>
  <c r="AP90"/>
  <c r="AP91"/>
  <c r="AP92"/>
  <c r="AP93"/>
  <c r="AP94"/>
  <c r="AP95"/>
  <c r="AP96"/>
  <c r="AP97"/>
  <c r="AP98"/>
  <c r="AP99"/>
  <c r="AP100"/>
  <c r="AP101"/>
  <c r="AP102"/>
  <c r="AP103"/>
  <c r="AP104"/>
  <c r="AP105"/>
  <c r="AP106"/>
  <c r="AP107"/>
  <c r="AP108"/>
  <c r="AP109"/>
  <c r="AP110"/>
  <c r="AP111"/>
  <c r="AP112"/>
  <c r="AP113"/>
  <c r="AP114"/>
  <c r="AP115"/>
  <c r="AP116"/>
  <c r="AP117"/>
  <c r="AP118"/>
  <c r="AP119"/>
  <c r="AP120"/>
  <c r="AP121"/>
  <c r="AP122"/>
  <c r="AP123"/>
  <c r="AP124"/>
  <c r="AP125"/>
  <c r="AP126"/>
  <c r="AP127"/>
  <c r="AP128"/>
  <c r="AP129"/>
  <c r="AP130"/>
  <c r="AP131"/>
  <c r="AP132"/>
  <c r="AP133"/>
  <c r="AP134"/>
  <c r="AP135"/>
  <c r="AP136"/>
  <c r="AP137"/>
  <c r="AP138"/>
  <c r="AP139"/>
  <c r="AP140"/>
  <c r="AP141"/>
  <c r="AP142"/>
  <c r="AP143"/>
  <c r="AP144"/>
  <c r="AP145"/>
  <c r="AP146"/>
  <c r="AP147"/>
  <c r="AP148"/>
  <c r="AP149"/>
  <c r="AP150"/>
  <c r="AP151"/>
  <c r="AP152"/>
  <c r="AP153"/>
  <c r="AP154"/>
  <c r="AW21"/>
  <c r="AW58"/>
  <c r="AW44"/>
  <c r="AW14"/>
  <c r="AW114"/>
  <c r="AW82"/>
  <c r="AW18"/>
  <c r="AW28"/>
  <c r="AW5"/>
  <c r="AW37"/>
  <c r="AW48"/>
  <c r="AW138"/>
  <c r="AW122"/>
  <c r="AW106"/>
  <c r="AW90"/>
  <c r="AW74"/>
  <c r="AW13"/>
  <c r="AW29"/>
  <c r="AW12"/>
  <c r="AW34"/>
  <c r="AW142"/>
  <c r="AW134"/>
  <c r="AW126"/>
  <c r="AW118"/>
  <c r="AW110"/>
  <c r="AW102"/>
  <c r="AW94"/>
  <c r="AW86"/>
  <c r="AW78"/>
  <c r="AW70"/>
  <c r="AW62"/>
  <c r="AW53"/>
  <c r="AW9"/>
  <c r="AW17"/>
  <c r="AW25"/>
  <c r="AW33"/>
  <c r="AW41"/>
  <c r="AW45"/>
  <c r="AW20"/>
  <c r="AW26"/>
  <c r="AW42"/>
  <c r="AW52"/>
  <c r="AW144"/>
  <c r="AW140"/>
  <c r="AW136"/>
  <c r="AW132"/>
  <c r="AW128"/>
  <c r="AW124"/>
  <c r="AW120"/>
  <c r="AW116"/>
  <c r="AW112"/>
  <c r="AW108"/>
  <c r="AW104"/>
  <c r="AW100"/>
  <c r="AW96"/>
  <c r="AW92"/>
  <c r="AW88"/>
  <c r="AW84"/>
  <c r="AW80"/>
  <c r="AW76"/>
  <c r="AW72"/>
  <c r="AW68"/>
  <c r="AW64"/>
  <c r="AW60"/>
  <c r="AW56"/>
  <c r="AW49"/>
  <c r="AW36"/>
  <c r="AW6"/>
  <c r="AW7"/>
  <c r="AW11"/>
  <c r="AW15"/>
  <c r="AW19"/>
  <c r="AW23"/>
  <c r="AW27"/>
  <c r="AW31"/>
  <c r="AW35"/>
  <c r="AW39"/>
  <c r="AW43"/>
  <c r="AW4"/>
  <c r="AW8"/>
  <c r="AW16"/>
  <c r="AW3"/>
  <c r="AY129"/>
  <c r="AW22"/>
  <c r="AW30"/>
  <c r="AW38"/>
  <c r="AW46"/>
  <c r="AW50"/>
  <c r="AW54"/>
  <c r="AW145"/>
  <c r="AW143"/>
  <c r="AW141"/>
  <c r="AW139"/>
  <c r="AW137"/>
  <c r="AW135"/>
  <c r="AW133"/>
  <c r="AW131"/>
  <c r="AW129"/>
  <c r="AW127"/>
  <c r="AW125"/>
  <c r="AW123"/>
  <c r="AW121"/>
  <c r="AW119"/>
  <c r="AW117"/>
  <c r="AW115"/>
  <c r="AW113"/>
  <c r="AW111"/>
  <c r="AW109"/>
  <c r="AW107"/>
  <c r="AW105"/>
  <c r="AW103"/>
  <c r="AW101"/>
  <c r="AW99"/>
  <c r="AW97"/>
  <c r="AW95"/>
  <c r="AW93"/>
  <c r="AW91"/>
  <c r="AW89"/>
  <c r="AW87"/>
  <c r="AW85"/>
  <c r="AW83"/>
  <c r="AW81"/>
  <c r="AW79"/>
  <c r="AW77"/>
  <c r="AW75"/>
  <c r="AW73"/>
  <c r="AW71"/>
  <c r="AW69"/>
  <c r="AW67"/>
  <c r="AW65"/>
  <c r="AW63"/>
  <c r="AW61"/>
  <c r="AW59"/>
  <c r="AW57"/>
  <c r="AW55"/>
  <c r="AW51"/>
  <c r="AW47"/>
  <c r="AW40"/>
  <c r="AW32"/>
  <c r="AW24"/>
  <c r="AW10"/>
  <c r="AQ4"/>
  <c r="AY81"/>
  <c r="AY48"/>
  <c r="AY144"/>
  <c r="AY105"/>
  <c r="AY72"/>
  <c r="AY39"/>
  <c r="AY87"/>
  <c r="AY135"/>
  <c r="AY42"/>
  <c r="AY114"/>
  <c r="AY138"/>
  <c r="AY21"/>
  <c r="AY69"/>
  <c r="AY117"/>
  <c r="AY36"/>
  <c r="AY84"/>
  <c r="AY132"/>
  <c r="AY99"/>
  <c r="AY54"/>
  <c r="AY150"/>
  <c r="AY27"/>
  <c r="AY123"/>
  <c r="AY78"/>
  <c r="AY33"/>
  <c r="AY12"/>
  <c r="AY126"/>
  <c r="AY30"/>
  <c r="AY75"/>
  <c r="AY153"/>
  <c r="AY102"/>
  <c r="AY147"/>
  <c r="AY51"/>
  <c r="AY108"/>
  <c r="AY60"/>
  <c r="AY141"/>
  <c r="AY93"/>
  <c r="AY45"/>
  <c r="AY66"/>
  <c r="AY15"/>
  <c r="AY90"/>
  <c r="AY18"/>
  <c r="AY111"/>
  <c r="AY63"/>
  <c r="AY120"/>
  <c r="AY24"/>
  <c r="AY57"/>
  <c r="AY96"/>
  <c r="U103"/>
  <c r="U91"/>
  <c r="W51"/>
  <c r="W63"/>
  <c r="W67"/>
  <c r="W99"/>
  <c r="W115"/>
  <c r="M49" l="1"/>
  <c r="X49" s="1"/>
  <c r="M50"/>
  <c r="X50" s="1"/>
  <c r="M47"/>
  <c r="X47" s="1"/>
  <c r="M48"/>
  <c r="X48" s="1"/>
  <c r="M45"/>
  <c r="X45" s="1"/>
  <c r="M46"/>
  <c r="X46" s="1"/>
  <c r="M43"/>
  <c r="X43" s="1"/>
  <c r="M44"/>
  <c r="X44" s="1"/>
  <c r="M41"/>
  <c r="X41" s="1"/>
  <c r="M42"/>
  <c r="X42" s="1"/>
  <c r="M39"/>
  <c r="X39" s="1"/>
  <c r="M40"/>
  <c r="X40" s="1"/>
  <c r="M37"/>
  <c r="X37" s="1"/>
  <c r="M38"/>
  <c r="X38" s="1"/>
  <c r="M35"/>
  <c r="X35" s="1"/>
  <c r="M36"/>
  <c r="X36" s="1"/>
  <c r="M33"/>
  <c r="X33" s="1"/>
  <c r="M34"/>
  <c r="X34" s="1"/>
  <c r="M31"/>
  <c r="X31" s="1"/>
  <c r="M32"/>
  <c r="X32" s="1"/>
  <c r="M29"/>
  <c r="X29" s="1"/>
  <c r="M30"/>
  <c r="X30" s="1"/>
  <c r="M27"/>
  <c r="X27" s="1"/>
  <c r="M28"/>
  <c r="X28" s="1"/>
  <c r="M25"/>
  <c r="X25" s="1"/>
  <c r="M26"/>
  <c r="X26" s="1"/>
  <c r="M23"/>
  <c r="X23" s="1"/>
  <c r="M24"/>
  <c r="X24" s="1"/>
  <c r="M21"/>
  <c r="X21" s="1"/>
  <c r="M22"/>
  <c r="X22" s="1"/>
  <c r="M19"/>
  <c r="M20"/>
  <c r="M17"/>
  <c r="M18"/>
  <c r="M15"/>
  <c r="M16"/>
  <c r="CT43"/>
  <c r="O43" s="1"/>
  <c r="CT19"/>
  <c r="O19" s="1"/>
  <c r="CB19" s="1"/>
  <c r="CW44"/>
  <c r="I44" s="1"/>
  <c r="V44" s="1"/>
  <c r="CW19"/>
  <c r="I19" s="1"/>
  <c r="CD55"/>
  <c r="CD59"/>
  <c r="CD51"/>
  <c r="CD155"/>
  <c r="CD151"/>
  <c r="CD147"/>
  <c r="CD143"/>
  <c r="CD139"/>
  <c r="CD135"/>
  <c r="CD131"/>
  <c r="CD127"/>
  <c r="CD123"/>
  <c r="CD119"/>
  <c r="CD115"/>
  <c r="CD111"/>
  <c r="CD107"/>
  <c r="CD103"/>
  <c r="CD99"/>
  <c r="CD95"/>
  <c r="CD91"/>
  <c r="CD87"/>
  <c r="CD83"/>
  <c r="CD79"/>
  <c r="CD75"/>
  <c r="CD71"/>
  <c r="CD67"/>
  <c r="CD63"/>
  <c r="V155"/>
  <c r="BZ155"/>
  <c r="V151"/>
  <c r="BZ151"/>
  <c r="V147"/>
  <c r="BZ147"/>
  <c r="V143"/>
  <c r="BZ143"/>
  <c r="V139"/>
  <c r="BZ139"/>
  <c r="V135"/>
  <c r="BZ135"/>
  <c r="V131"/>
  <c r="BZ131"/>
  <c r="V127"/>
  <c r="BZ127"/>
  <c r="V123"/>
  <c r="BZ123"/>
  <c r="V119"/>
  <c r="BZ119"/>
  <c r="V115"/>
  <c r="BZ115"/>
  <c r="V111"/>
  <c r="BZ111"/>
  <c r="V107"/>
  <c r="BZ107"/>
  <c r="V103"/>
  <c r="BZ103"/>
  <c r="V99"/>
  <c r="BZ99"/>
  <c r="V95"/>
  <c r="BZ95"/>
  <c r="V91"/>
  <c r="BZ91"/>
  <c r="V87"/>
  <c r="BZ87"/>
  <c r="V83"/>
  <c r="BZ83"/>
  <c r="V79"/>
  <c r="BZ79"/>
  <c r="V75"/>
  <c r="BZ75"/>
  <c r="V71"/>
  <c r="BZ71"/>
  <c r="V67"/>
  <c r="BZ67"/>
  <c r="V63"/>
  <c r="BZ63"/>
  <c r="V59"/>
  <c r="BZ59"/>
  <c r="V55"/>
  <c r="BZ55"/>
  <c r="V51"/>
  <c r="BZ51"/>
  <c r="V19"/>
  <c r="R55"/>
  <c r="Y55" s="1"/>
  <c r="BY55"/>
  <c r="R59"/>
  <c r="Y59" s="1"/>
  <c r="BY59"/>
  <c r="R63"/>
  <c r="Y63" s="1"/>
  <c r="BY63"/>
  <c r="U67"/>
  <c r="BY67"/>
  <c r="R71"/>
  <c r="Y71" s="1"/>
  <c r="BY71"/>
  <c r="R75"/>
  <c r="Y75" s="1"/>
  <c r="BY75"/>
  <c r="R79"/>
  <c r="S79" s="1"/>
  <c r="BY79"/>
  <c r="U83"/>
  <c r="BY83"/>
  <c r="R87"/>
  <c r="Y87" s="1"/>
  <c r="BY87"/>
  <c r="R91"/>
  <c r="Y91" s="1"/>
  <c r="BY91"/>
  <c r="R95"/>
  <c r="Y95" s="1"/>
  <c r="BY95"/>
  <c r="R99"/>
  <c r="Y99" s="1"/>
  <c r="BY99"/>
  <c r="R103"/>
  <c r="Y103" s="1"/>
  <c r="BY103"/>
  <c r="R107"/>
  <c r="Y107" s="1"/>
  <c r="BY107"/>
  <c r="R111"/>
  <c r="Y111" s="1"/>
  <c r="BY111"/>
  <c r="R115"/>
  <c r="Y115" s="1"/>
  <c r="BY115"/>
  <c r="R119"/>
  <c r="Y119" s="1"/>
  <c r="BY119"/>
  <c r="R123"/>
  <c r="Y123" s="1"/>
  <c r="BY123"/>
  <c r="R127"/>
  <c r="Y127" s="1"/>
  <c r="BY127"/>
  <c r="U131"/>
  <c r="BY131"/>
  <c r="U135"/>
  <c r="BY135"/>
  <c r="R139"/>
  <c r="Y139" s="1"/>
  <c r="BY139"/>
  <c r="U143"/>
  <c r="BY143"/>
  <c r="R147"/>
  <c r="Y147" s="1"/>
  <c r="BY147"/>
  <c r="R151"/>
  <c r="Y151" s="1"/>
  <c r="BY151"/>
  <c r="R155"/>
  <c r="Y155" s="1"/>
  <c r="BY155"/>
  <c r="BY51"/>
  <c r="CW162"/>
  <c r="I162" s="1"/>
  <c r="CW161"/>
  <c r="I161" s="1"/>
  <c r="CW160"/>
  <c r="I160" s="1"/>
  <c r="CW159"/>
  <c r="I159" s="1"/>
  <c r="U109"/>
  <c r="AX4"/>
  <c r="AX5" s="1"/>
  <c r="U139"/>
  <c r="U87"/>
  <c r="U127"/>
  <c r="U111"/>
  <c r="U71"/>
  <c r="AQ5"/>
  <c r="AQ6" s="1"/>
  <c r="AQ7" s="1"/>
  <c r="AQ8" s="1"/>
  <c r="AQ9" s="1"/>
  <c r="AQ10" s="1"/>
  <c r="AQ11" s="1"/>
  <c r="AQ12" s="1"/>
  <c r="AQ13" s="1"/>
  <c r="AQ14" s="1"/>
  <c r="AQ15" s="1"/>
  <c r="AQ16" s="1"/>
  <c r="AQ17" s="1"/>
  <c r="AQ18" s="1"/>
  <c r="AQ19" s="1"/>
  <c r="AQ20" s="1"/>
  <c r="AQ21" s="1"/>
  <c r="AQ22" s="1"/>
  <c r="AQ23" s="1"/>
  <c r="AQ24" s="1"/>
  <c r="AQ25" s="1"/>
  <c r="AQ26" s="1"/>
  <c r="AQ27" s="1"/>
  <c r="AQ28" s="1"/>
  <c r="AQ29" s="1"/>
  <c r="AQ30" s="1"/>
  <c r="AQ31" s="1"/>
  <c r="AQ32" s="1"/>
  <c r="AQ33" s="1"/>
  <c r="AQ34" s="1"/>
  <c r="AQ35" s="1"/>
  <c r="AQ36" s="1"/>
  <c r="AQ37" s="1"/>
  <c r="AQ38" s="1"/>
  <c r="AQ39" s="1"/>
  <c r="AQ40" s="1"/>
  <c r="AQ41" s="1"/>
  <c r="AQ42" s="1"/>
  <c r="AQ43" s="1"/>
  <c r="AQ44" s="1"/>
  <c r="AQ45" s="1"/>
  <c r="AQ46" s="1"/>
  <c r="AQ47" s="1"/>
  <c r="AQ48" s="1"/>
  <c r="AQ49" s="1"/>
  <c r="AQ50" s="1"/>
  <c r="AQ51" s="1"/>
  <c r="AQ52" s="1"/>
  <c r="AQ53" s="1"/>
  <c r="AQ54" s="1"/>
  <c r="AQ55" s="1"/>
  <c r="AQ56" s="1"/>
  <c r="AQ57" s="1"/>
  <c r="AQ58" s="1"/>
  <c r="AQ59" s="1"/>
  <c r="AQ60" s="1"/>
  <c r="AQ61" s="1"/>
  <c r="AQ62" s="1"/>
  <c r="AQ63" s="1"/>
  <c r="AQ64" s="1"/>
  <c r="AQ65" s="1"/>
  <c r="AQ66" s="1"/>
  <c r="AQ67" s="1"/>
  <c r="AQ68" s="1"/>
  <c r="AQ69" s="1"/>
  <c r="AQ70" s="1"/>
  <c r="AQ71" s="1"/>
  <c r="AQ72" s="1"/>
  <c r="AQ73" s="1"/>
  <c r="AQ74" s="1"/>
  <c r="AQ75" s="1"/>
  <c r="AQ76" s="1"/>
  <c r="AQ77" s="1"/>
  <c r="AQ78" s="1"/>
  <c r="AQ79" s="1"/>
  <c r="AQ80" s="1"/>
  <c r="AQ81" s="1"/>
  <c r="AQ82" s="1"/>
  <c r="AQ83" s="1"/>
  <c r="AQ84" s="1"/>
  <c r="AQ85" s="1"/>
  <c r="AQ86" s="1"/>
  <c r="AQ87" s="1"/>
  <c r="AQ88" s="1"/>
  <c r="AQ89" s="1"/>
  <c r="AQ90" s="1"/>
  <c r="AQ91" s="1"/>
  <c r="AQ92" s="1"/>
  <c r="AQ93" s="1"/>
  <c r="AQ94" s="1"/>
  <c r="AQ95" s="1"/>
  <c r="AQ96" s="1"/>
  <c r="AQ97" s="1"/>
  <c r="AQ98" s="1"/>
  <c r="AQ99" s="1"/>
  <c r="AQ100" s="1"/>
  <c r="AQ101" s="1"/>
  <c r="AQ102" s="1"/>
  <c r="AQ103" s="1"/>
  <c r="AQ104" s="1"/>
  <c r="AQ105" s="1"/>
  <c r="AQ106" s="1"/>
  <c r="AQ107" s="1"/>
  <c r="AQ108" s="1"/>
  <c r="AQ109" s="1"/>
  <c r="AQ110" s="1"/>
  <c r="AQ111" s="1"/>
  <c r="AQ112" s="1"/>
  <c r="AQ113" s="1"/>
  <c r="AQ114" s="1"/>
  <c r="AQ115" s="1"/>
  <c r="AQ116" s="1"/>
  <c r="AQ117" s="1"/>
  <c r="AQ118" s="1"/>
  <c r="AQ119" s="1"/>
  <c r="AQ120" s="1"/>
  <c r="AQ121" s="1"/>
  <c r="AQ122" s="1"/>
  <c r="AQ123" s="1"/>
  <c r="AQ124" s="1"/>
  <c r="AQ125" s="1"/>
  <c r="AQ126" s="1"/>
  <c r="AQ127" s="1"/>
  <c r="AQ128" s="1"/>
  <c r="AQ129" s="1"/>
  <c r="AQ130" s="1"/>
  <c r="AQ131" s="1"/>
  <c r="AQ132" s="1"/>
  <c r="AQ133" s="1"/>
  <c r="AQ134" s="1"/>
  <c r="AQ135" s="1"/>
  <c r="AQ136" s="1"/>
  <c r="AQ137" s="1"/>
  <c r="AQ138" s="1"/>
  <c r="AQ139" s="1"/>
  <c r="AQ140" s="1"/>
  <c r="AQ141" s="1"/>
  <c r="AQ142" s="1"/>
  <c r="AQ143" s="1"/>
  <c r="AQ144" s="1"/>
  <c r="AQ145" s="1"/>
  <c r="AQ146" s="1"/>
  <c r="AQ147" s="1"/>
  <c r="AQ148" s="1"/>
  <c r="AQ149" s="1"/>
  <c r="AQ150" s="1"/>
  <c r="AQ151" s="1"/>
  <c r="AQ152" s="1"/>
  <c r="AQ153" s="1"/>
  <c r="AQ154" s="1"/>
  <c r="W82"/>
  <c r="U146"/>
  <c r="R138"/>
  <c r="Y138" s="1"/>
  <c r="R122"/>
  <c r="Y122" s="1"/>
  <c r="R114"/>
  <c r="Y114" s="1"/>
  <c r="R110"/>
  <c r="Y110" s="1"/>
  <c r="R98"/>
  <c r="Y98" s="1"/>
  <c r="R74"/>
  <c r="Y74" s="1"/>
  <c r="R58"/>
  <c r="Y58" s="1"/>
  <c r="S146"/>
  <c r="S154"/>
  <c r="S158"/>
  <c r="R143"/>
  <c r="Y143" s="1"/>
  <c r="R135"/>
  <c r="Y135" s="1"/>
  <c r="R131"/>
  <c r="Y131" s="1"/>
  <c r="R83"/>
  <c r="Y83" s="1"/>
  <c r="R67"/>
  <c r="Y67" s="1"/>
  <c r="R51"/>
  <c r="Y51" s="1"/>
  <c r="R156"/>
  <c r="Y156" s="1"/>
  <c r="R148"/>
  <c r="Y148" s="1"/>
  <c r="R144"/>
  <c r="Y144" s="1"/>
  <c r="R140"/>
  <c r="Y140" s="1"/>
  <c r="R108"/>
  <c r="Y108" s="1"/>
  <c r="R72"/>
  <c r="Y72" s="1"/>
  <c r="R68"/>
  <c r="Y68" s="1"/>
  <c r="S116"/>
  <c r="R157"/>
  <c r="R153"/>
  <c r="Y153" s="1"/>
  <c r="R149"/>
  <c r="Y149" s="1"/>
  <c r="R137"/>
  <c r="Y137" s="1"/>
  <c r="R133"/>
  <c r="R125"/>
  <c r="Y125" s="1"/>
  <c r="R105"/>
  <c r="Y105" s="1"/>
  <c r="R97"/>
  <c r="R89"/>
  <c r="Y89" s="1"/>
  <c r="R77"/>
  <c r="Y77" s="1"/>
  <c r="R65"/>
  <c r="Y65" s="1"/>
  <c r="R61"/>
  <c r="Y61" s="1"/>
  <c r="R53"/>
  <c r="Y53" s="1"/>
  <c r="U119"/>
  <c r="U151"/>
  <c r="AX6"/>
  <c r="AX7" s="1"/>
  <c r="AX8" s="1"/>
  <c r="AX9" s="1"/>
  <c r="AX10" s="1"/>
  <c r="AX11" s="1"/>
  <c r="AX12" s="1"/>
  <c r="AX13" s="1"/>
  <c r="AX14" s="1"/>
  <c r="AX15" s="1"/>
  <c r="AX16" s="1"/>
  <c r="AX17" s="1"/>
  <c r="AX18" s="1"/>
  <c r="AX19" s="1"/>
  <c r="AX20" s="1"/>
  <c r="AX21" s="1"/>
  <c r="AX22" s="1"/>
  <c r="AX23" s="1"/>
  <c r="AX24" s="1"/>
  <c r="AX25" s="1"/>
  <c r="AX26" s="1"/>
  <c r="AX27" s="1"/>
  <c r="AX28" s="1"/>
  <c r="AX29" s="1"/>
  <c r="AX30" s="1"/>
  <c r="AX31" s="1"/>
  <c r="AX32" s="1"/>
  <c r="AX33" s="1"/>
  <c r="AX34" s="1"/>
  <c r="AX35" s="1"/>
  <c r="AX36" s="1"/>
  <c r="AX37" s="1"/>
  <c r="AX38" s="1"/>
  <c r="AX39" s="1"/>
  <c r="AX40" s="1"/>
  <c r="AX41" s="1"/>
  <c r="AX42" s="1"/>
  <c r="AX43" s="1"/>
  <c r="AX44" s="1"/>
  <c r="AX45" s="1"/>
  <c r="AX46" s="1"/>
  <c r="AX47" s="1"/>
  <c r="AX48" s="1"/>
  <c r="AX49" s="1"/>
  <c r="AX50" s="1"/>
  <c r="AX51" s="1"/>
  <c r="AX52" s="1"/>
  <c r="AX53" s="1"/>
  <c r="AX54" s="1"/>
  <c r="U55"/>
  <c r="BA75"/>
  <c r="BD75" s="1"/>
  <c r="AT4"/>
  <c r="BA45"/>
  <c r="BD45" s="1"/>
  <c r="BA30"/>
  <c r="BD30" s="1"/>
  <c r="W108"/>
  <c r="W96"/>
  <c r="S141"/>
  <c r="BA57"/>
  <c r="BD57" s="1"/>
  <c r="U117"/>
  <c r="BA114"/>
  <c r="BD114" s="1"/>
  <c r="U141"/>
  <c r="U113"/>
  <c r="AT5"/>
  <c r="AT6" s="1"/>
  <c r="W72"/>
  <c r="U125"/>
  <c r="U157"/>
  <c r="W144"/>
  <c r="AT7"/>
  <c r="AT8" s="1"/>
  <c r="AT9" s="1"/>
  <c r="AT10" s="1"/>
  <c r="AT11" s="1"/>
  <c r="AT12" s="1"/>
  <c r="AT13" s="1"/>
  <c r="AT14" s="1"/>
  <c r="AT15" s="1"/>
  <c r="AT16" s="1"/>
  <c r="AT17" s="1"/>
  <c r="AT18" s="1"/>
  <c r="AT19" s="1"/>
  <c r="AT20" s="1"/>
  <c r="AT21" s="1"/>
  <c r="AT22" s="1"/>
  <c r="AT23" s="1"/>
  <c r="AT24" s="1"/>
  <c r="AT25" s="1"/>
  <c r="AT26" s="1"/>
  <c r="AT27" s="1"/>
  <c r="AT28" s="1"/>
  <c r="AT29" s="1"/>
  <c r="AT30" s="1"/>
  <c r="AT31" s="1"/>
  <c r="AT32" s="1"/>
  <c r="AT33" s="1"/>
  <c r="AT34" s="1"/>
  <c r="AT35" s="1"/>
  <c r="AT36" s="1"/>
  <c r="AT37" s="1"/>
  <c r="AT38" s="1"/>
  <c r="AT39" s="1"/>
  <c r="AT40" s="1"/>
  <c r="AT41" s="1"/>
  <c r="AT42" s="1"/>
  <c r="AT43" s="1"/>
  <c r="AT44" s="1"/>
  <c r="AT45" s="1"/>
  <c r="AT46" s="1"/>
  <c r="AT47" s="1"/>
  <c r="AT48" s="1"/>
  <c r="AT49" s="1"/>
  <c r="AT50" s="1"/>
  <c r="AT51" s="1"/>
  <c r="AT52" s="1"/>
  <c r="AT53" s="1"/>
  <c r="AT54" s="1"/>
  <c r="AT55" s="1"/>
  <c r="AT56" s="1"/>
  <c r="AT57" s="1"/>
  <c r="AT58" s="1"/>
  <c r="AT59" s="1"/>
  <c r="AT60" s="1"/>
  <c r="AT61" s="1"/>
  <c r="AT62" s="1"/>
  <c r="AT63" s="1"/>
  <c r="AT64" s="1"/>
  <c r="AT65" s="1"/>
  <c r="AT66" s="1"/>
  <c r="AT67" s="1"/>
  <c r="AT68" s="1"/>
  <c r="AT69" s="1"/>
  <c r="AT70" s="1"/>
  <c r="AT71" s="1"/>
  <c r="AT72" s="1"/>
  <c r="AT73" s="1"/>
  <c r="AT74" s="1"/>
  <c r="AT75" s="1"/>
  <c r="AT76" s="1"/>
  <c r="AT77" s="1"/>
  <c r="AT78" s="1"/>
  <c r="AT79" s="1"/>
  <c r="AT80" s="1"/>
  <c r="AT81" s="1"/>
  <c r="AT82" s="1"/>
  <c r="AT83" s="1"/>
  <c r="AT84" s="1"/>
  <c r="AT85" s="1"/>
  <c r="AT86" s="1"/>
  <c r="AT87" s="1"/>
  <c r="AT88" s="1"/>
  <c r="AT89" s="1"/>
  <c r="AT90" s="1"/>
  <c r="AT91" s="1"/>
  <c r="AT92" s="1"/>
  <c r="AT93" s="1"/>
  <c r="AT94" s="1"/>
  <c r="AT95" s="1"/>
  <c r="AT96" s="1"/>
  <c r="AT97" s="1"/>
  <c r="AT98" s="1"/>
  <c r="AT99" s="1"/>
  <c r="AT100" s="1"/>
  <c r="AT101" s="1"/>
  <c r="AT102" s="1"/>
  <c r="AT103" s="1"/>
  <c r="AT104" s="1"/>
  <c r="AT105" s="1"/>
  <c r="AT106" s="1"/>
  <c r="AT107" s="1"/>
  <c r="AT108" s="1"/>
  <c r="AT109" s="1"/>
  <c r="AT110" s="1"/>
  <c r="AT111" s="1"/>
  <c r="AT112" s="1"/>
  <c r="AT113" s="1"/>
  <c r="AT114" s="1"/>
  <c r="AT115" s="1"/>
  <c r="AT116" s="1"/>
  <c r="AT117" s="1"/>
  <c r="AT118" s="1"/>
  <c r="AT119" s="1"/>
  <c r="AT120" s="1"/>
  <c r="AT121" s="1"/>
  <c r="AT122" s="1"/>
  <c r="AT123" s="1"/>
  <c r="AT124" s="1"/>
  <c r="AT125" s="1"/>
  <c r="AT126" s="1"/>
  <c r="AT127" s="1"/>
  <c r="AT128" s="1"/>
  <c r="AT129" s="1"/>
  <c r="AT130" s="1"/>
  <c r="AT131" s="1"/>
  <c r="AT132" s="1"/>
  <c r="AT133" s="1"/>
  <c r="AT134" s="1"/>
  <c r="AT135" s="1"/>
  <c r="AT136" s="1"/>
  <c r="AT137" s="1"/>
  <c r="AT138" s="1"/>
  <c r="AT139" s="1"/>
  <c r="AT140" s="1"/>
  <c r="AT141" s="1"/>
  <c r="AT142" s="1"/>
  <c r="AT143" s="1"/>
  <c r="AT144" s="1"/>
  <c r="AT145" s="1"/>
  <c r="AT146" s="1"/>
  <c r="AT147" s="1"/>
  <c r="AT148" s="1"/>
  <c r="AT149" s="1"/>
  <c r="AT150" s="1"/>
  <c r="AT151" s="1"/>
  <c r="AT152" s="1"/>
  <c r="AT153" s="1"/>
  <c r="AT154" s="1"/>
  <c r="W100"/>
  <c r="CT3"/>
  <c r="S91"/>
  <c r="AN4"/>
  <c r="AN5" s="1"/>
  <c r="X20" s="1"/>
  <c r="BA60"/>
  <c r="BD60" s="1"/>
  <c r="BA66"/>
  <c r="BD66" s="1"/>
  <c r="BA72"/>
  <c r="BD72" s="1"/>
  <c r="W158"/>
  <c r="BA150"/>
  <c r="BD150" s="1"/>
  <c r="BA51"/>
  <c r="BD51" s="1"/>
  <c r="U64"/>
  <c r="S62"/>
  <c r="S94"/>
  <c r="S124"/>
  <c r="BA24"/>
  <c r="BD24" s="1"/>
  <c r="BA147"/>
  <c r="BD147" s="1"/>
  <c r="U100"/>
  <c r="U150"/>
  <c r="U158"/>
  <c r="U136"/>
  <c r="U134"/>
  <c r="U132"/>
  <c r="U124"/>
  <c r="U94"/>
  <c r="U62"/>
  <c r="U54"/>
  <c r="U78"/>
  <c r="U52"/>
  <c r="S54"/>
  <c r="S60"/>
  <c r="S64"/>
  <c r="S96"/>
  <c r="S142"/>
  <c r="S150"/>
  <c r="S136"/>
  <c r="BA132"/>
  <c r="BD132" s="1"/>
  <c r="S118"/>
  <c r="BA123"/>
  <c r="BD123" s="1"/>
  <c r="U154"/>
  <c r="U70"/>
  <c r="U116"/>
  <c r="U60"/>
  <c r="U76"/>
  <c r="BA84"/>
  <c r="BD84" s="1"/>
  <c r="U118"/>
  <c r="U102"/>
  <c r="U96"/>
  <c r="U86"/>
  <c r="U84"/>
  <c r="S70"/>
  <c r="S78"/>
  <c r="S80"/>
  <c r="S82"/>
  <c r="S84"/>
  <c r="S86"/>
  <c r="S113"/>
  <c r="S115"/>
  <c r="S130"/>
  <c r="S132"/>
  <c r="S134"/>
  <c r="S139"/>
  <c r="BA78"/>
  <c r="BD78" s="1"/>
  <c r="S120"/>
  <c r="BA87"/>
  <c r="BD87" s="1"/>
  <c r="BA54"/>
  <c r="BD54" s="1"/>
  <c r="BA90"/>
  <c r="BD90" s="1"/>
  <c r="U130"/>
  <c r="U115"/>
  <c r="U112"/>
  <c r="U82"/>
  <c r="U80"/>
  <c r="BA36"/>
  <c r="BD36" s="1"/>
  <c r="BA135"/>
  <c r="BD135" s="1"/>
  <c r="U57"/>
  <c r="U59"/>
  <c r="U63"/>
  <c r="U66"/>
  <c r="U95"/>
  <c r="U101"/>
  <c r="U104"/>
  <c r="U106"/>
  <c r="U121"/>
  <c r="U123"/>
  <c r="U126"/>
  <c r="U128"/>
  <c r="U145"/>
  <c r="U147"/>
  <c r="U152"/>
  <c r="BA108"/>
  <c r="BD108" s="1"/>
  <c r="S52"/>
  <c r="S109"/>
  <c r="S69"/>
  <c r="BA42"/>
  <c r="BD42" s="1"/>
  <c r="BA126"/>
  <c r="BD126" s="1"/>
  <c r="BA120"/>
  <c r="BD120" s="1"/>
  <c r="S117"/>
  <c r="S112"/>
  <c r="S102"/>
  <c r="S100"/>
  <c r="BA99"/>
  <c r="BD99" s="1"/>
  <c r="S76"/>
  <c r="U73"/>
  <c r="U75"/>
  <c r="U79"/>
  <c r="U81"/>
  <c r="U85"/>
  <c r="U88"/>
  <c r="U90"/>
  <c r="U92"/>
  <c r="U99"/>
  <c r="U97"/>
  <c r="AE4"/>
  <c r="AE5" s="1"/>
  <c r="BA48"/>
  <c r="BD48" s="1"/>
  <c r="BA138"/>
  <c r="BD138" s="1"/>
  <c r="BA96"/>
  <c r="BD96" s="1"/>
  <c r="U51"/>
  <c r="U56"/>
  <c r="U69"/>
  <c r="U93"/>
  <c r="U107"/>
  <c r="U120"/>
  <c r="U129"/>
  <c r="U142"/>
  <c r="U155"/>
  <c r="CT31" l="1"/>
  <c r="O31" s="1"/>
  <c r="CB43"/>
  <c r="CT27"/>
  <c r="O27" s="1"/>
  <c r="CT35"/>
  <c r="O35" s="1"/>
  <c r="CT47"/>
  <c r="O47" s="1"/>
  <c r="CT7"/>
  <c r="O7" s="1"/>
  <c r="CB27"/>
  <c r="CT39"/>
  <c r="O39" s="1"/>
  <c r="CB39" s="1"/>
  <c r="CT23"/>
  <c r="O23" s="1"/>
  <c r="CT15"/>
  <c r="O15" s="1"/>
  <c r="CB15" s="1"/>
  <c r="CB23"/>
  <c r="CS27"/>
  <c r="G27" s="1"/>
  <c r="CS44"/>
  <c r="G44" s="1"/>
  <c r="S119"/>
  <c r="M13"/>
  <c r="M11"/>
  <c r="CT11"/>
  <c r="O11" s="1"/>
  <c r="CB11" s="1"/>
  <c r="S111"/>
  <c r="BZ159"/>
  <c r="S87"/>
  <c r="CB7"/>
  <c r="S151"/>
  <c r="S103"/>
  <c r="S127"/>
  <c r="Y79"/>
  <c r="S63"/>
  <c r="S55"/>
  <c r="S71"/>
  <c r="V162"/>
  <c r="V161"/>
  <c r="V160"/>
  <c r="V159"/>
  <c r="BA129"/>
  <c r="BD129" s="1"/>
  <c r="BA93"/>
  <c r="BD93" s="1"/>
  <c r="S58"/>
  <c r="S131"/>
  <c r="BA105"/>
  <c r="BD105" s="1"/>
  <c r="S143"/>
  <c r="BA141"/>
  <c r="BD141" s="1"/>
  <c r="S74"/>
  <c r="S122"/>
  <c r="BA81"/>
  <c r="BD81" s="1"/>
  <c r="S110"/>
  <c r="BA117"/>
  <c r="BD117" s="1"/>
  <c r="BA21"/>
  <c r="BD21" s="1"/>
  <c r="S149"/>
  <c r="S51"/>
  <c r="BA33"/>
  <c r="BD33" s="1"/>
  <c r="S98"/>
  <c r="S105"/>
  <c r="S67"/>
  <c r="S97"/>
  <c r="Y97"/>
  <c r="S89"/>
  <c r="BA153"/>
  <c r="BD153" s="1"/>
  <c r="S133"/>
  <c r="Y133"/>
  <c r="S157"/>
  <c r="Y157"/>
  <c r="S83"/>
  <c r="S125"/>
  <c r="S53"/>
  <c r="S77"/>
  <c r="S153"/>
  <c r="S65"/>
  <c r="BA69"/>
  <c r="BD69" s="1"/>
  <c r="S156"/>
  <c r="CS2"/>
  <c r="O3"/>
  <c r="AN6"/>
  <c r="AN7" s="1"/>
  <c r="M10" s="1"/>
  <c r="X10" s="1"/>
  <c r="X16"/>
  <c r="S68"/>
  <c r="S140"/>
  <c r="S148"/>
  <c r="S138"/>
  <c r="S135"/>
  <c r="S72"/>
  <c r="S137"/>
  <c r="S108"/>
  <c r="AE6"/>
  <c r="S155"/>
  <c r="S144"/>
  <c r="S126"/>
  <c r="S92"/>
  <c r="S90"/>
  <c r="S88"/>
  <c r="S75"/>
  <c r="S73"/>
  <c r="S152"/>
  <c r="S147"/>
  <c r="S145"/>
  <c r="S128"/>
  <c r="S101"/>
  <c r="S66"/>
  <c r="S59"/>
  <c r="S129"/>
  <c r="S114"/>
  <c r="S107"/>
  <c r="S93"/>
  <c r="S56"/>
  <c r="S61"/>
  <c r="S85"/>
  <c r="S81"/>
  <c r="S123"/>
  <c r="S121"/>
  <c r="S106"/>
  <c r="S104"/>
  <c r="S99"/>
  <c r="S95"/>
  <c r="S57"/>
  <c r="CB31" l="1"/>
  <c r="CB35"/>
  <c r="CB47"/>
  <c r="U27"/>
  <c r="U44"/>
  <c r="M3"/>
  <c r="CS15"/>
  <c r="G15" s="1"/>
  <c r="CB3"/>
  <c r="AN8"/>
  <c r="AN9" s="1"/>
  <c r="X11"/>
  <c r="AE7"/>
  <c r="M7" l="1"/>
  <c r="X7" s="1"/>
  <c r="U15"/>
  <c r="X15"/>
  <c r="AN10"/>
  <c r="AE8"/>
  <c r="CS13"/>
  <c r="G13" s="1"/>
  <c r="X18" l="1"/>
  <c r="M14"/>
  <c r="AE9"/>
  <c r="CS42" s="1"/>
  <c r="G42" s="1"/>
  <c r="U42" s="1"/>
  <c r="U13"/>
  <c r="R13"/>
  <c r="X17"/>
  <c r="AN11"/>
  <c r="CS41" l="1"/>
  <c r="G41" s="1"/>
  <c r="U41" s="1"/>
  <c r="CS40"/>
  <c r="G40" s="1"/>
  <c r="U40" s="1"/>
  <c r="CS45"/>
  <c r="G45" s="1"/>
  <c r="CS43"/>
  <c r="G43" s="1"/>
  <c r="Y13"/>
  <c r="AE10"/>
  <c r="CS10"/>
  <c r="AN12"/>
  <c r="M8" s="1"/>
  <c r="X8" s="1"/>
  <c r="U43" l="1"/>
  <c r="U45"/>
  <c r="AE11"/>
  <c r="CS12"/>
  <c r="G12" s="1"/>
  <c r="M4"/>
  <c r="X4" s="1"/>
  <c r="AN13"/>
  <c r="AE12"/>
  <c r="CS14"/>
  <c r="G14" s="1"/>
  <c r="CS6" l="1"/>
  <c r="G6" s="1"/>
  <c r="U6" s="1"/>
  <c r="AE13"/>
  <c r="AE14" s="1"/>
  <c r="CS4"/>
  <c r="G4" s="1"/>
  <c r="U4" s="1"/>
  <c r="CS11"/>
  <c r="G11" s="1"/>
  <c r="U11" s="1"/>
  <c r="R12"/>
  <c r="U12"/>
  <c r="R14"/>
  <c r="AN14"/>
  <c r="M6" s="1"/>
  <c r="X6" s="1"/>
  <c r="AE15"/>
  <c r="U14"/>
  <c r="CS22" l="1"/>
  <c r="G22" s="1"/>
  <c r="U22" s="1"/>
  <c r="CS38"/>
  <c r="G38" s="1"/>
  <c r="U38" s="1"/>
  <c r="CS19"/>
  <c r="G19" s="1"/>
  <c r="BY11"/>
  <c r="Y12"/>
  <c r="Y14"/>
  <c r="M12"/>
  <c r="X19"/>
  <c r="AN15"/>
  <c r="M5" s="1"/>
  <c r="X5" s="1"/>
  <c r="AE16"/>
  <c r="CS8"/>
  <c r="G8" s="1"/>
  <c r="U19"/>
  <c r="CS7"/>
  <c r="G7" s="1"/>
  <c r="AE17" l="1"/>
  <c r="CS33" s="1"/>
  <c r="G33" s="1"/>
  <c r="CS5"/>
  <c r="G5" s="1"/>
  <c r="AN16"/>
  <c r="U8"/>
  <c r="U7"/>
  <c r="CS3"/>
  <c r="G3" s="1"/>
  <c r="U33" l="1"/>
  <c r="CS26"/>
  <c r="G26" s="1"/>
  <c r="CS39"/>
  <c r="G39" s="1"/>
  <c r="U26"/>
  <c r="AE18"/>
  <c r="AE19" s="1"/>
  <c r="AE20" s="1"/>
  <c r="CS35"/>
  <c r="G35" s="1"/>
  <c r="CS9"/>
  <c r="CS30"/>
  <c r="G30" s="1"/>
  <c r="U30" s="1"/>
  <c r="AE21"/>
  <c r="BY3"/>
  <c r="U5"/>
  <c r="AN17"/>
  <c r="U3"/>
  <c r="U39" l="1"/>
  <c r="BY39"/>
  <c r="U35"/>
  <c r="AE22"/>
  <c r="G9"/>
  <c r="U9" s="1"/>
  <c r="G10"/>
  <c r="U10" s="1"/>
  <c r="X3"/>
  <c r="AN18"/>
  <c r="CS23" l="1"/>
  <c r="G23" s="1"/>
  <c r="AE23"/>
  <c r="CS28" s="1"/>
  <c r="G28" s="1"/>
  <c r="BY7"/>
  <c r="AN19"/>
  <c r="AN20" s="1"/>
  <c r="U23" l="1"/>
  <c r="CS29"/>
  <c r="G29" s="1"/>
  <c r="U29" s="1"/>
  <c r="U28"/>
  <c r="AE24"/>
  <c r="AN21"/>
  <c r="AN22" s="1"/>
  <c r="AN23" s="1"/>
  <c r="AN24" s="1"/>
  <c r="AN25" s="1"/>
  <c r="AN26" s="1"/>
  <c r="AN27" s="1"/>
  <c r="AN28" s="1"/>
  <c r="AN29" s="1"/>
  <c r="AN30" s="1"/>
  <c r="AN31" s="1"/>
  <c r="AN32" s="1"/>
  <c r="AN33" s="1"/>
  <c r="AN34" s="1"/>
  <c r="AN35" s="1"/>
  <c r="AN36" s="1"/>
  <c r="AN37" s="1"/>
  <c r="AN38" s="1"/>
  <c r="AN39" s="1"/>
  <c r="AN40" s="1"/>
  <c r="AN41" s="1"/>
  <c r="AN42" s="1"/>
  <c r="AN43" s="1"/>
  <c r="AN44" s="1"/>
  <c r="AN45" s="1"/>
  <c r="AN46" s="1"/>
  <c r="AN47" s="1"/>
  <c r="AN48" s="1"/>
  <c r="AN49" s="1"/>
  <c r="AN50" s="1"/>
  <c r="AN51" s="1"/>
  <c r="AN52" s="1"/>
  <c r="AN53" s="1"/>
  <c r="AN54" s="1"/>
  <c r="AN55" s="1"/>
  <c r="AN56" s="1"/>
  <c r="AN57" s="1"/>
  <c r="AN58" s="1"/>
  <c r="AN59" s="1"/>
  <c r="AN60" s="1"/>
  <c r="AN61" s="1"/>
  <c r="AN62" s="1"/>
  <c r="AN63" s="1"/>
  <c r="AN64" s="1"/>
  <c r="AN65" s="1"/>
  <c r="AN66" s="1"/>
  <c r="AN67" s="1"/>
  <c r="AN68" s="1"/>
  <c r="AN69" s="1"/>
  <c r="AN70" s="1"/>
  <c r="AN71" s="1"/>
  <c r="AN72" s="1"/>
  <c r="AN73" s="1"/>
  <c r="AN74" s="1"/>
  <c r="AN75" s="1"/>
  <c r="AN76" s="1"/>
  <c r="AN77" s="1"/>
  <c r="AN78" s="1"/>
  <c r="AN79" s="1"/>
  <c r="AN80" s="1"/>
  <c r="AN81" s="1"/>
  <c r="AN82" s="1"/>
  <c r="AN83" s="1"/>
  <c r="AN84" s="1"/>
  <c r="AN85" s="1"/>
  <c r="AN86" s="1"/>
  <c r="AN87" s="1"/>
  <c r="AN88" s="1"/>
  <c r="AN89" s="1"/>
  <c r="AN90" s="1"/>
  <c r="AN91" s="1"/>
  <c r="AN92" s="1"/>
  <c r="AN93" s="1"/>
  <c r="AN94" s="1"/>
  <c r="AN95" s="1"/>
  <c r="AN96" s="1"/>
  <c r="AN97" s="1"/>
  <c r="AN98" s="1"/>
  <c r="AN99" s="1"/>
  <c r="AN100" s="1"/>
  <c r="AN101" s="1"/>
  <c r="AN102" s="1"/>
  <c r="AN103" s="1"/>
  <c r="AN104" s="1"/>
  <c r="AN105" s="1"/>
  <c r="AN106" s="1"/>
  <c r="AN107" s="1"/>
  <c r="AN108" s="1"/>
  <c r="AN109" s="1"/>
  <c r="AN110" s="1"/>
  <c r="AN111" s="1"/>
  <c r="AN112" s="1"/>
  <c r="AN113" s="1"/>
  <c r="AN114" s="1"/>
  <c r="AN115" s="1"/>
  <c r="AN116" s="1"/>
  <c r="AN117" s="1"/>
  <c r="AN118" s="1"/>
  <c r="AN119" s="1"/>
  <c r="AN120" s="1"/>
  <c r="AN121" s="1"/>
  <c r="AN122" s="1"/>
  <c r="AN123" s="1"/>
  <c r="AN124" s="1"/>
  <c r="AN125" s="1"/>
  <c r="AN126" s="1"/>
  <c r="AN127" s="1"/>
  <c r="AN128" s="1"/>
  <c r="AN129" s="1"/>
  <c r="AN130" s="1"/>
  <c r="AN131" s="1"/>
  <c r="AN132" s="1"/>
  <c r="AN133" s="1"/>
  <c r="AN134" s="1"/>
  <c r="AN135" s="1"/>
  <c r="AN136" s="1"/>
  <c r="AN137" s="1"/>
  <c r="AN138" s="1"/>
  <c r="AN139" s="1"/>
  <c r="AN140" s="1"/>
  <c r="AN141" s="1"/>
  <c r="AN142" s="1"/>
  <c r="AN143" s="1"/>
  <c r="AN144" s="1"/>
  <c r="AN145" s="1"/>
  <c r="AN146" s="1"/>
  <c r="AN147" s="1"/>
  <c r="AN148" s="1"/>
  <c r="AN149" s="1"/>
  <c r="AN150" s="1"/>
  <c r="AN151" s="1"/>
  <c r="AN152" s="1"/>
  <c r="AN153" s="1"/>
  <c r="AN154" s="1"/>
  <c r="AN155" s="1"/>
  <c r="M9"/>
  <c r="X12"/>
  <c r="X13"/>
  <c r="X14"/>
  <c r="BY27" l="1"/>
  <c r="AE25"/>
  <c r="AN156"/>
  <c r="BA18"/>
  <c r="X9"/>
  <c r="AE26" l="1"/>
  <c r="CS32" s="1"/>
  <c r="G32" s="1"/>
  <c r="CS49"/>
  <c r="G49" s="1"/>
  <c r="U49" s="1"/>
  <c r="CS16"/>
  <c r="G16" s="1"/>
  <c r="CS17"/>
  <c r="G17" s="1"/>
  <c r="U17" s="1"/>
  <c r="CS31"/>
  <c r="G31" s="1"/>
  <c r="CS21"/>
  <c r="G21" s="1"/>
  <c r="CS34"/>
  <c r="G34" s="1"/>
  <c r="U34" s="1"/>
  <c r="AP155"/>
  <c r="AN157"/>
  <c r="BA12"/>
  <c r="U16" l="1"/>
  <c r="U32"/>
  <c r="AE27"/>
  <c r="AE28" s="1"/>
  <c r="AE29" s="1"/>
  <c r="AE30" s="1"/>
  <c r="AE31" s="1"/>
  <c r="AE32" s="1"/>
  <c r="AE33" s="1"/>
  <c r="CS37"/>
  <c r="G37" s="1"/>
  <c r="U37" s="1"/>
  <c r="CS46"/>
  <c r="G46" s="1"/>
  <c r="CS20"/>
  <c r="G20" s="1"/>
  <c r="U31"/>
  <c r="BY31"/>
  <c r="U21"/>
  <c r="BY19"/>
  <c r="AE34"/>
  <c r="AE35"/>
  <c r="AP156"/>
  <c r="AQ155"/>
  <c r="AN158"/>
  <c r="U20" l="1"/>
  <c r="BY43"/>
  <c r="U46"/>
  <c r="AE36"/>
  <c r="CS47" s="1"/>
  <c r="G47" s="1"/>
  <c r="AP157"/>
  <c r="AN159"/>
  <c r="AQ156"/>
  <c r="BD12"/>
  <c r="U47" l="1"/>
  <c r="AE37"/>
  <c r="CS50" s="1"/>
  <c r="G50" s="1"/>
  <c r="U50" s="1"/>
  <c r="CS24"/>
  <c r="G24" s="1"/>
  <c r="AE38"/>
  <c r="AQ157"/>
  <c r="AP158"/>
  <c r="AN160"/>
  <c r="BD18"/>
  <c r="U24" l="1"/>
  <c r="AE39"/>
  <c r="AE40" s="1"/>
  <c r="AE41" s="1"/>
  <c r="AE42" s="1"/>
  <c r="AE43" s="1"/>
  <c r="AE44" s="1"/>
  <c r="AE45" s="1"/>
  <c r="AE46" s="1"/>
  <c r="AE47" s="1"/>
  <c r="AE48" s="1"/>
  <c r="AE49" s="1"/>
  <c r="AE50" s="1"/>
  <c r="AE51" s="1"/>
  <c r="AE52" s="1"/>
  <c r="AE53" s="1"/>
  <c r="AE54" s="1"/>
  <c r="AE55" s="1"/>
  <c r="AE56" s="1"/>
  <c r="AE57" s="1"/>
  <c r="AE58" s="1"/>
  <c r="AE59" s="1"/>
  <c r="AE60" s="1"/>
  <c r="AE61" s="1"/>
  <c r="AE62" s="1"/>
  <c r="AE63" s="1"/>
  <c r="AE64" s="1"/>
  <c r="AE65" s="1"/>
  <c r="AE66" s="1"/>
  <c r="AE67" s="1"/>
  <c r="AE68" s="1"/>
  <c r="AE69" s="1"/>
  <c r="AE70" s="1"/>
  <c r="AE71" s="1"/>
  <c r="AE72" s="1"/>
  <c r="AE73" s="1"/>
  <c r="AE74" s="1"/>
  <c r="AE75" s="1"/>
  <c r="AE76" s="1"/>
  <c r="AE77" s="1"/>
  <c r="AE78" s="1"/>
  <c r="AE79" s="1"/>
  <c r="AE80" s="1"/>
  <c r="AE81" s="1"/>
  <c r="AE82" s="1"/>
  <c r="AE83" s="1"/>
  <c r="AE84" s="1"/>
  <c r="AE85" s="1"/>
  <c r="AE86" s="1"/>
  <c r="AE87" s="1"/>
  <c r="AE88" s="1"/>
  <c r="AE89" s="1"/>
  <c r="AE90" s="1"/>
  <c r="AE91" s="1"/>
  <c r="AE92" s="1"/>
  <c r="AE93" s="1"/>
  <c r="AE94" s="1"/>
  <c r="AE95" s="1"/>
  <c r="AE96" s="1"/>
  <c r="AE97" s="1"/>
  <c r="AE98" s="1"/>
  <c r="AE99" s="1"/>
  <c r="AE100" s="1"/>
  <c r="AE101" s="1"/>
  <c r="AE102" s="1"/>
  <c r="AE103" s="1"/>
  <c r="AE104" s="1"/>
  <c r="AE105" s="1"/>
  <c r="AE106" s="1"/>
  <c r="AE107" s="1"/>
  <c r="AE108" s="1"/>
  <c r="AE109" s="1"/>
  <c r="AE110" s="1"/>
  <c r="AE111" s="1"/>
  <c r="AE112" s="1"/>
  <c r="AE113" s="1"/>
  <c r="AE114" s="1"/>
  <c r="AE115" s="1"/>
  <c r="AE116" s="1"/>
  <c r="AE117" s="1"/>
  <c r="AE118" s="1"/>
  <c r="AE119" s="1"/>
  <c r="AE120" s="1"/>
  <c r="AE121" s="1"/>
  <c r="AE122" s="1"/>
  <c r="AE123" s="1"/>
  <c r="AE124" s="1"/>
  <c r="AE125" s="1"/>
  <c r="AE126" s="1"/>
  <c r="AE127" s="1"/>
  <c r="AE128" s="1"/>
  <c r="AE129" s="1"/>
  <c r="AE130" s="1"/>
  <c r="AE131" s="1"/>
  <c r="AE132" s="1"/>
  <c r="AE133" s="1"/>
  <c r="AE134" s="1"/>
  <c r="AE135" s="1"/>
  <c r="AE136" s="1"/>
  <c r="AE137" s="1"/>
  <c r="AE138" s="1"/>
  <c r="AE139" s="1"/>
  <c r="AE140" s="1"/>
  <c r="AE141" s="1"/>
  <c r="AE142" s="1"/>
  <c r="AE143" s="1"/>
  <c r="AE144" s="1"/>
  <c r="AE145" s="1"/>
  <c r="AE146" s="1"/>
  <c r="AE147" s="1"/>
  <c r="AE148" s="1"/>
  <c r="AE149" s="1"/>
  <c r="AE150" s="1"/>
  <c r="AE151" s="1"/>
  <c r="AE152" s="1"/>
  <c r="AE153" s="1"/>
  <c r="AE154" s="1"/>
  <c r="AE155" s="1"/>
  <c r="AE156" s="1"/>
  <c r="AE157" s="1"/>
  <c r="AE158" s="1"/>
  <c r="AE159" s="1"/>
  <c r="AE160" s="1"/>
  <c r="AE161" s="1"/>
  <c r="AE162" s="1"/>
  <c r="CS18"/>
  <c r="G18" s="1"/>
  <c r="CS48"/>
  <c r="G48" s="1"/>
  <c r="CS36"/>
  <c r="G36" s="1"/>
  <c r="CS25"/>
  <c r="G25" s="1"/>
  <c r="BY23" s="1"/>
  <c r="BY35"/>
  <c r="BY15"/>
  <c r="U18"/>
  <c r="U25"/>
  <c r="AQ158"/>
  <c r="AP159"/>
  <c r="AT155"/>
  <c r="AN161"/>
  <c r="U36" l="1"/>
  <c r="CR2"/>
  <c r="BY47"/>
  <c r="U48"/>
  <c r="AQ159"/>
  <c r="AP160"/>
  <c r="AN162"/>
  <c r="AT156"/>
  <c r="AQ160" l="1"/>
  <c r="AT157"/>
  <c r="AP161"/>
  <c r="AQ161" l="1"/>
  <c r="AT158"/>
  <c r="AP162"/>
  <c r="AQ162" l="1"/>
  <c r="AT159"/>
  <c r="AY155"/>
  <c r="AT160" l="1"/>
  <c r="BA155"/>
  <c r="AT161" l="1"/>
  <c r="AY156"/>
  <c r="AH4"/>
  <c r="AT162" l="1"/>
  <c r="AY157"/>
  <c r="AH5"/>
  <c r="CW12" l="1"/>
  <c r="I12" s="1"/>
  <c r="V12" s="1"/>
  <c r="AY158"/>
  <c r="BA156"/>
  <c r="AH6"/>
  <c r="BA157" l="1"/>
  <c r="AY159"/>
  <c r="AH7"/>
  <c r="CW34" l="1"/>
  <c r="I34" s="1"/>
  <c r="CW39"/>
  <c r="I39" s="1"/>
  <c r="CW22"/>
  <c r="I22" s="1"/>
  <c r="CW18"/>
  <c r="I18" s="1"/>
  <c r="CW42"/>
  <c r="I42" s="1"/>
  <c r="CW43"/>
  <c r="I43" s="1"/>
  <c r="CW38"/>
  <c r="I38" s="1"/>
  <c r="CW40"/>
  <c r="I40" s="1"/>
  <c r="CW41"/>
  <c r="I41" s="1"/>
  <c r="V34"/>
  <c r="V18"/>
  <c r="V40"/>
  <c r="BA158"/>
  <c r="AY160"/>
  <c r="AH8"/>
  <c r="BZ39" l="1"/>
  <c r="V39"/>
  <c r="V41"/>
  <c r="V38"/>
  <c r="V42"/>
  <c r="V22"/>
  <c r="V43"/>
  <c r="BA159"/>
  <c r="AY161"/>
  <c r="AH9"/>
  <c r="CW11"/>
  <c r="I11" s="1"/>
  <c r="CW14" l="1"/>
  <c r="I14" s="1"/>
  <c r="V14" s="1"/>
  <c r="BA160"/>
  <c r="AY162"/>
  <c r="V11"/>
  <c r="R11"/>
  <c r="Y11" s="1"/>
  <c r="AH10"/>
  <c r="CW3"/>
  <c r="I3" s="1"/>
  <c r="CW4" l="1"/>
  <c r="BA161"/>
  <c r="AH11"/>
  <c r="CW9"/>
  <c r="I9" s="1"/>
  <c r="AH12" l="1"/>
  <c r="AH13" s="1"/>
  <c r="AH14" s="1"/>
  <c r="CW13"/>
  <c r="I13" s="1"/>
  <c r="CW6"/>
  <c r="I6" s="1"/>
  <c r="V6" s="1"/>
  <c r="CW5"/>
  <c r="I5" s="1"/>
  <c r="V5" s="1"/>
  <c r="CW7"/>
  <c r="I7" s="1"/>
  <c r="V7" s="1"/>
  <c r="BA162"/>
  <c r="V9"/>
  <c r="V3"/>
  <c r="AH15" l="1"/>
  <c r="AH16" s="1"/>
  <c r="V13"/>
  <c r="BZ11"/>
  <c r="I4"/>
  <c r="AH17" l="1"/>
  <c r="AH18" s="1"/>
  <c r="CW33" s="1"/>
  <c r="I33" s="1"/>
  <c r="CW35"/>
  <c r="I35" s="1"/>
  <c r="CW10"/>
  <c r="I10" s="1"/>
  <c r="V10" s="1"/>
  <c r="CW8"/>
  <c r="I8" s="1"/>
  <c r="CW28"/>
  <c r="I28" s="1"/>
  <c r="CW46"/>
  <c r="I46" s="1"/>
  <c r="AH19"/>
  <c r="AH20" s="1"/>
  <c r="BZ43"/>
  <c r="V46"/>
  <c r="BZ3"/>
  <c r="V4"/>
  <c r="V33" l="1"/>
  <c r="V28"/>
  <c r="V35"/>
  <c r="AH21"/>
  <c r="V8"/>
  <c r="BZ7"/>
  <c r="AH22" l="1"/>
  <c r="AH23" l="1"/>
  <c r="K162"/>
  <c r="W162" s="1"/>
  <c r="K161"/>
  <c r="W161" s="1"/>
  <c r="AJ153"/>
  <c r="AJ11"/>
  <c r="AJ46"/>
  <c r="AJ74"/>
  <c r="AJ102"/>
  <c r="AJ126"/>
  <c r="AJ150"/>
  <c r="AJ7"/>
  <c r="AJ108"/>
  <c r="AJ160"/>
  <c r="K160"/>
  <c r="W160" s="1"/>
  <c r="AH24" l="1"/>
  <c r="CW32" s="1"/>
  <c r="I32" s="1"/>
  <c r="CW17"/>
  <c r="I17" s="1"/>
  <c r="CW50"/>
  <c r="I50" s="1"/>
  <c r="CW23"/>
  <c r="I23" s="1"/>
  <c r="AJ64"/>
  <c r="AJ104"/>
  <c r="AJ132"/>
  <c r="AJ14"/>
  <c r="AJ162"/>
  <c r="AJ88"/>
  <c r="AJ120"/>
  <c r="AJ152"/>
  <c r="AJ3"/>
  <c r="AJ83"/>
  <c r="AJ107"/>
  <c r="AJ123"/>
  <c r="AJ139"/>
  <c r="AJ155"/>
  <c r="AJ9"/>
  <c r="AJ32"/>
  <c r="AJ48"/>
  <c r="AJ76"/>
  <c r="AJ5"/>
  <c r="AJ30"/>
  <c r="AJ38"/>
  <c r="AJ50"/>
  <c r="AJ66"/>
  <c r="AJ86"/>
  <c r="AJ106"/>
  <c r="AJ130"/>
  <c r="AJ154"/>
  <c r="AJ52"/>
  <c r="AJ100"/>
  <c r="AJ128"/>
  <c r="AJ156"/>
  <c r="K159"/>
  <c r="AJ27"/>
  <c r="AJ35"/>
  <c r="AJ43"/>
  <c r="AJ51"/>
  <c r="AJ59"/>
  <c r="AJ67"/>
  <c r="AJ75"/>
  <c r="AJ91"/>
  <c r="AJ99"/>
  <c r="AJ115"/>
  <c r="AJ131"/>
  <c r="AJ147"/>
  <c r="AJ18"/>
  <c r="AJ24"/>
  <c r="AJ40"/>
  <c r="AJ68"/>
  <c r="AJ116"/>
  <c r="AJ25"/>
  <c r="AJ137"/>
  <c r="AJ124"/>
  <c r="AJ136"/>
  <c r="AJ84"/>
  <c r="AJ19"/>
  <c r="AJ138"/>
  <c r="AJ114"/>
  <c r="AJ90"/>
  <c r="AJ62"/>
  <c r="AJ4"/>
  <c r="AJ161"/>
  <c r="AJ145"/>
  <c r="AJ129"/>
  <c r="AJ113"/>
  <c r="AJ97"/>
  <c r="AJ81"/>
  <c r="AJ65"/>
  <c r="AJ49"/>
  <c r="AJ33"/>
  <c r="AJ92"/>
  <c r="AJ36"/>
  <c r="AJ17"/>
  <c r="AJ135"/>
  <c r="AJ103"/>
  <c r="AJ71"/>
  <c r="AJ39"/>
  <c r="AJ140"/>
  <c r="AJ142"/>
  <c r="AJ58"/>
  <c r="AJ148"/>
  <c r="AJ96"/>
  <c r="AJ12"/>
  <c r="AJ146"/>
  <c r="AJ122"/>
  <c r="AJ94"/>
  <c r="AJ70"/>
  <c r="AJ22"/>
  <c r="AJ15"/>
  <c r="AJ149"/>
  <c r="AJ133"/>
  <c r="AJ117"/>
  <c r="AJ101"/>
  <c r="AJ85"/>
  <c r="AJ69"/>
  <c r="AJ53"/>
  <c r="AJ37"/>
  <c r="AJ144"/>
  <c r="AJ44"/>
  <c r="AJ6"/>
  <c r="AJ143"/>
  <c r="AJ111"/>
  <c r="AJ79"/>
  <c r="AJ47"/>
  <c r="AJ10"/>
  <c r="AJ16"/>
  <c r="AJ78"/>
  <c r="AJ26"/>
  <c r="AJ121"/>
  <c r="AJ105"/>
  <c r="AJ89"/>
  <c r="AJ73"/>
  <c r="AJ57"/>
  <c r="AJ41"/>
  <c r="AJ21"/>
  <c r="AJ56"/>
  <c r="AJ20"/>
  <c r="AJ151"/>
  <c r="AJ119"/>
  <c r="AJ87"/>
  <c r="AJ55"/>
  <c r="AJ23"/>
  <c r="AJ80"/>
  <c r="AJ98"/>
  <c r="AJ34"/>
  <c r="AJ13"/>
  <c r="AJ60"/>
  <c r="AJ158"/>
  <c r="AJ134"/>
  <c r="AJ110"/>
  <c r="AJ82"/>
  <c r="AJ54"/>
  <c r="AJ8"/>
  <c r="AJ157"/>
  <c r="AJ141"/>
  <c r="AJ125"/>
  <c r="AJ109"/>
  <c r="AJ93"/>
  <c r="AJ77"/>
  <c r="AJ61"/>
  <c r="AJ45"/>
  <c r="AJ29"/>
  <c r="AJ72"/>
  <c r="AJ28"/>
  <c r="AJ159"/>
  <c r="AJ127"/>
  <c r="AJ95"/>
  <c r="AJ63"/>
  <c r="AJ31"/>
  <c r="AJ112"/>
  <c r="AJ118"/>
  <c r="AJ42"/>
  <c r="CU24" l="1"/>
  <c r="K24"/>
  <c r="W24" s="1"/>
  <c r="V32"/>
  <c r="AH25"/>
  <c r="AH26" s="1"/>
  <c r="AH27" s="1"/>
  <c r="AH28" s="1"/>
  <c r="AH29" s="1"/>
  <c r="AH30" s="1"/>
  <c r="AH31" s="1"/>
  <c r="AH32" s="1"/>
  <c r="AH33" s="1"/>
  <c r="CW27"/>
  <c r="I27" s="1"/>
  <c r="CW29"/>
  <c r="I29" s="1"/>
  <c r="CW25"/>
  <c r="I25" s="1"/>
  <c r="CW26"/>
  <c r="I26" s="1"/>
  <c r="CW49"/>
  <c r="I49" s="1"/>
  <c r="CW21"/>
  <c r="I21" s="1"/>
  <c r="CW16"/>
  <c r="I16" s="1"/>
  <c r="CW47"/>
  <c r="I47" s="1"/>
  <c r="V50"/>
  <c r="V23"/>
  <c r="V17"/>
  <c r="AH34"/>
  <c r="CU14"/>
  <c r="W159"/>
  <c r="CD159"/>
  <c r="K3"/>
  <c r="AK4"/>
  <c r="AK5" s="1"/>
  <c r="AK6" s="1"/>
  <c r="AK7" s="1"/>
  <c r="AK8" s="1"/>
  <c r="AK9" s="1"/>
  <c r="AK10" s="1"/>
  <c r="AK11" s="1"/>
  <c r="AK12" s="1"/>
  <c r="AK13" s="1"/>
  <c r="AK14" s="1"/>
  <c r="AK15" s="1"/>
  <c r="AK16" s="1"/>
  <c r="AK17" s="1"/>
  <c r="AK18" s="1"/>
  <c r="AK19" s="1"/>
  <c r="AK20" s="1"/>
  <c r="AK21" s="1"/>
  <c r="AK22" s="1"/>
  <c r="AK23" s="1"/>
  <c r="AK24" s="1"/>
  <c r="AK25" s="1"/>
  <c r="AK26" s="1"/>
  <c r="AK27" s="1"/>
  <c r="AK28" s="1"/>
  <c r="AK29" s="1"/>
  <c r="AK30" s="1"/>
  <c r="AK31" s="1"/>
  <c r="AK32" s="1"/>
  <c r="AK33" s="1"/>
  <c r="AK34" s="1"/>
  <c r="AK35" s="1"/>
  <c r="AK36" s="1"/>
  <c r="AK37" s="1"/>
  <c r="AK38" s="1"/>
  <c r="AK39" s="1"/>
  <c r="AK40" s="1"/>
  <c r="AK41" s="1"/>
  <c r="AK42" s="1"/>
  <c r="AK43" s="1"/>
  <c r="AK44" s="1"/>
  <c r="AK45" s="1"/>
  <c r="AK46" s="1"/>
  <c r="AK47" s="1"/>
  <c r="AK48" s="1"/>
  <c r="AK49" s="1"/>
  <c r="AK50" s="1"/>
  <c r="AK51" s="1"/>
  <c r="AK52" s="1"/>
  <c r="AK53" s="1"/>
  <c r="AK54" s="1"/>
  <c r="AK55" s="1"/>
  <c r="AK56" s="1"/>
  <c r="AK57" s="1"/>
  <c r="AK58" s="1"/>
  <c r="AK59" s="1"/>
  <c r="AK60" s="1"/>
  <c r="AK61" s="1"/>
  <c r="AK62" s="1"/>
  <c r="AK63" s="1"/>
  <c r="AK64" s="1"/>
  <c r="AK65" s="1"/>
  <c r="AK66" s="1"/>
  <c r="AK67" s="1"/>
  <c r="AK68" s="1"/>
  <c r="AK69" s="1"/>
  <c r="AK70" s="1"/>
  <c r="AK71" s="1"/>
  <c r="AK72" s="1"/>
  <c r="AK73" s="1"/>
  <c r="AK74" s="1"/>
  <c r="AK75" s="1"/>
  <c r="AK76" s="1"/>
  <c r="AK77" s="1"/>
  <c r="AK78" s="1"/>
  <c r="AK79" s="1"/>
  <c r="AK80" s="1"/>
  <c r="AK81" s="1"/>
  <c r="AK82" s="1"/>
  <c r="AK83" s="1"/>
  <c r="AK84" s="1"/>
  <c r="AK85" s="1"/>
  <c r="AK86" s="1"/>
  <c r="AK87" s="1"/>
  <c r="AK88" s="1"/>
  <c r="AK89" s="1"/>
  <c r="AK90" s="1"/>
  <c r="AK91" s="1"/>
  <c r="AK92" s="1"/>
  <c r="AK93" s="1"/>
  <c r="AK94" s="1"/>
  <c r="AK95" s="1"/>
  <c r="AK96" s="1"/>
  <c r="AK97" s="1"/>
  <c r="AK98" s="1"/>
  <c r="AK99" s="1"/>
  <c r="AK100" s="1"/>
  <c r="AK101" s="1"/>
  <c r="AK102" s="1"/>
  <c r="AK103" s="1"/>
  <c r="AK104" s="1"/>
  <c r="AK105" s="1"/>
  <c r="AK106" s="1"/>
  <c r="AK107" s="1"/>
  <c r="AK108" s="1"/>
  <c r="AK109" s="1"/>
  <c r="AK110" s="1"/>
  <c r="AK111" s="1"/>
  <c r="AK112" s="1"/>
  <c r="AK113" s="1"/>
  <c r="AK114" s="1"/>
  <c r="AK115" s="1"/>
  <c r="AK116" s="1"/>
  <c r="AK117" s="1"/>
  <c r="AK118" s="1"/>
  <c r="AK119" s="1"/>
  <c r="AK120" s="1"/>
  <c r="AK121" s="1"/>
  <c r="AK122" s="1"/>
  <c r="AK123" s="1"/>
  <c r="AK124" s="1"/>
  <c r="AK125" s="1"/>
  <c r="AK126" s="1"/>
  <c r="AK127" s="1"/>
  <c r="AK128" s="1"/>
  <c r="AK129" s="1"/>
  <c r="AK130" s="1"/>
  <c r="AK131" s="1"/>
  <c r="AK132" s="1"/>
  <c r="AK133" s="1"/>
  <c r="AK134" s="1"/>
  <c r="AK135" s="1"/>
  <c r="AK136" s="1"/>
  <c r="AK137" s="1"/>
  <c r="AK138" s="1"/>
  <c r="AK139" s="1"/>
  <c r="AK140" s="1"/>
  <c r="AK141" s="1"/>
  <c r="AK142" s="1"/>
  <c r="AK143" s="1"/>
  <c r="AK144" s="1"/>
  <c r="AK145" s="1"/>
  <c r="AK146" s="1"/>
  <c r="AK147" s="1"/>
  <c r="AK148" s="1"/>
  <c r="AK149" s="1"/>
  <c r="AK150" s="1"/>
  <c r="AK151" s="1"/>
  <c r="AK152" s="1"/>
  <c r="AK153" s="1"/>
  <c r="AK154" s="1"/>
  <c r="AK155" s="1"/>
  <c r="AK156" s="1"/>
  <c r="AK157" s="1"/>
  <c r="AK158" s="1"/>
  <c r="AK159" s="1"/>
  <c r="AK160" s="1"/>
  <c r="AK161" s="1"/>
  <c r="AK162" s="1"/>
  <c r="CU50" l="1"/>
  <c r="K50"/>
  <c r="K49"/>
  <c r="W49" s="1"/>
  <c r="CU49"/>
  <c r="K48"/>
  <c r="W48" s="1"/>
  <c r="CU48"/>
  <c r="CU47"/>
  <c r="K47"/>
  <c r="CU46"/>
  <c r="K46"/>
  <c r="K45"/>
  <c r="CU45"/>
  <c r="CU44"/>
  <c r="K44"/>
  <c r="K43"/>
  <c r="CU43"/>
  <c r="K42"/>
  <c r="CU42"/>
  <c r="CU41"/>
  <c r="K41"/>
  <c r="K40"/>
  <c r="CU40"/>
  <c r="CU39"/>
  <c r="K39"/>
  <c r="CU38"/>
  <c r="K38"/>
  <c r="K37"/>
  <c r="W37" s="1"/>
  <c r="CU37"/>
  <c r="K36"/>
  <c r="W36" s="1"/>
  <c r="CU36"/>
  <c r="CU35"/>
  <c r="K35"/>
  <c r="CU34"/>
  <c r="K34"/>
  <c r="K33"/>
  <c r="CU33"/>
  <c r="CU32"/>
  <c r="K32"/>
  <c r="K31"/>
  <c r="W31" s="1"/>
  <c r="CU31"/>
  <c r="K30"/>
  <c r="W30" s="1"/>
  <c r="CU30"/>
  <c r="CU29"/>
  <c r="K29"/>
  <c r="W29" s="1"/>
  <c r="K28"/>
  <c r="CU28"/>
  <c r="CU27"/>
  <c r="K27"/>
  <c r="W27" s="1"/>
  <c r="CU26"/>
  <c r="K26"/>
  <c r="W26" s="1"/>
  <c r="K25"/>
  <c r="W25" s="1"/>
  <c r="CU25"/>
  <c r="K22"/>
  <c r="R22" s="1"/>
  <c r="CU22"/>
  <c r="K23"/>
  <c r="CU23"/>
  <c r="W22"/>
  <c r="K18"/>
  <c r="R18" s="1"/>
  <c r="CU18"/>
  <c r="CU21"/>
  <c r="K21"/>
  <c r="W21" s="1"/>
  <c r="K20"/>
  <c r="W20" s="1"/>
  <c r="CU20"/>
  <c r="K19"/>
  <c r="W18"/>
  <c r="CU19"/>
  <c r="K17"/>
  <c r="CU17"/>
  <c r="K16"/>
  <c r="W16" s="1"/>
  <c r="CU16"/>
  <c r="CU15"/>
  <c r="K15"/>
  <c r="V47"/>
  <c r="R47"/>
  <c r="R21"/>
  <c r="V21"/>
  <c r="V26"/>
  <c r="R26"/>
  <c r="V29"/>
  <c r="R29"/>
  <c r="R16"/>
  <c r="V16"/>
  <c r="V49"/>
  <c r="R49"/>
  <c r="R25"/>
  <c r="V25"/>
  <c r="V27"/>
  <c r="R27"/>
  <c r="AH35"/>
  <c r="CU3"/>
  <c r="BJ3" s="1"/>
  <c r="K14"/>
  <c r="W14" s="1"/>
  <c r="K13"/>
  <c r="W13" s="1"/>
  <c r="CU13"/>
  <c r="K12"/>
  <c r="W12" s="1"/>
  <c r="CU12"/>
  <c r="K11"/>
  <c r="CU11"/>
  <c r="K10"/>
  <c r="R10" s="1"/>
  <c r="CU10"/>
  <c r="K9"/>
  <c r="CU9"/>
  <c r="CU8"/>
  <c r="K8"/>
  <c r="CU7"/>
  <c r="K7"/>
  <c r="CU6"/>
  <c r="K6"/>
  <c r="K5"/>
  <c r="CU5"/>
  <c r="K4"/>
  <c r="CU4"/>
  <c r="W3"/>
  <c r="R3"/>
  <c r="Y18" l="1"/>
  <c r="W50"/>
  <c r="R50"/>
  <c r="W47"/>
  <c r="CD47"/>
  <c r="W46"/>
  <c r="R46"/>
  <c r="W45"/>
  <c r="R45"/>
  <c r="W44"/>
  <c r="R44"/>
  <c r="W43"/>
  <c r="CD43"/>
  <c r="R43"/>
  <c r="P43"/>
  <c r="W42"/>
  <c r="R42"/>
  <c r="W41"/>
  <c r="R41"/>
  <c r="W40"/>
  <c r="R40"/>
  <c r="W39"/>
  <c r="CD39"/>
  <c r="R39"/>
  <c r="P39"/>
  <c r="W38"/>
  <c r="R38"/>
  <c r="W35"/>
  <c r="CD35"/>
  <c r="R35"/>
  <c r="W34"/>
  <c r="R34"/>
  <c r="W33"/>
  <c r="R33"/>
  <c r="W32"/>
  <c r="R32"/>
  <c r="W28"/>
  <c r="R28"/>
  <c r="W23"/>
  <c r="R23"/>
  <c r="Y22"/>
  <c r="R19"/>
  <c r="W19"/>
  <c r="W17"/>
  <c r="R17"/>
  <c r="CD31"/>
  <c r="CD15"/>
  <c r="W15"/>
  <c r="Y27"/>
  <c r="Y49"/>
  <c r="Y29"/>
  <c r="Y26"/>
  <c r="Y21"/>
  <c r="AH36"/>
  <c r="CW31"/>
  <c r="I31" s="1"/>
  <c r="P31" s="1"/>
  <c r="CW24"/>
  <c r="I24" s="1"/>
  <c r="P23" s="1"/>
  <c r="Y25"/>
  <c r="Y16"/>
  <c r="Y47"/>
  <c r="W10"/>
  <c r="Y10" s="1"/>
  <c r="CD11"/>
  <c r="CD27"/>
  <c r="P11"/>
  <c r="W11"/>
  <c r="P7"/>
  <c r="W9"/>
  <c r="R9"/>
  <c r="W8"/>
  <c r="R8"/>
  <c r="CD7"/>
  <c r="R7"/>
  <c r="CD23"/>
  <c r="W7"/>
  <c r="W6"/>
  <c r="R6"/>
  <c r="W5"/>
  <c r="R5"/>
  <c r="W4"/>
  <c r="R4"/>
  <c r="CD3"/>
  <c r="P3"/>
  <c r="CD19"/>
  <c r="Y3"/>
  <c r="Y50" l="1"/>
  <c r="Y46"/>
  <c r="Y45"/>
  <c r="Y44"/>
  <c r="Y43"/>
  <c r="BX43"/>
  <c r="CF43"/>
  <c r="Y42"/>
  <c r="Y41"/>
  <c r="Y40"/>
  <c r="Y39"/>
  <c r="BA39"/>
  <c r="BX39"/>
  <c r="CF39" s="1"/>
  <c r="Y38"/>
  <c r="Y35"/>
  <c r="Y34"/>
  <c r="Y33"/>
  <c r="Y32"/>
  <c r="Y28"/>
  <c r="Y23"/>
  <c r="Y19"/>
  <c r="Y17"/>
  <c r="BX23"/>
  <c r="CF23" s="1"/>
  <c r="BX31"/>
  <c r="CF31" s="1"/>
  <c r="AH37"/>
  <c r="AH38" s="1"/>
  <c r="AH39" s="1"/>
  <c r="CW48"/>
  <c r="I48" s="1"/>
  <c r="P47" s="1"/>
  <c r="CW36"/>
  <c r="I36" s="1"/>
  <c r="CW30"/>
  <c r="I30" s="1"/>
  <c r="P27" s="1"/>
  <c r="V24"/>
  <c r="R24"/>
  <c r="BZ23"/>
  <c r="V31"/>
  <c r="R31"/>
  <c r="BZ31"/>
  <c r="AH40"/>
  <c r="BX7"/>
  <c r="CF7" s="1"/>
  <c r="BA7"/>
  <c r="BX11"/>
  <c r="CF11" s="1"/>
  <c r="Y4"/>
  <c r="BX3"/>
  <c r="CF3" s="1"/>
  <c r="BA3"/>
  <c r="Y9"/>
  <c r="Y8"/>
  <c r="Y7"/>
  <c r="Y6"/>
  <c r="Y5"/>
  <c r="BX27" l="1"/>
  <c r="BA27"/>
  <c r="CF27"/>
  <c r="BX47"/>
  <c r="CF47" s="1"/>
  <c r="V36"/>
  <c r="R36"/>
  <c r="V30"/>
  <c r="R30"/>
  <c r="BZ27"/>
  <c r="BZ47"/>
  <c r="V48"/>
  <c r="R48"/>
  <c r="Y31"/>
  <c r="AH41"/>
  <c r="CW20" s="1"/>
  <c r="I20" s="1"/>
  <c r="CW15"/>
  <c r="I15" s="1"/>
  <c r="P15" s="1"/>
  <c r="Y24"/>
  <c r="P19" l="1"/>
  <c r="V20"/>
  <c r="R20"/>
  <c r="BZ19"/>
  <c r="BX15"/>
  <c r="CF15" s="1"/>
  <c r="BA15"/>
  <c r="Y48"/>
  <c r="Y30"/>
  <c r="Y36"/>
  <c r="AH42"/>
  <c r="AH43" s="1"/>
  <c r="AH44" s="1"/>
  <c r="AH45" s="1"/>
  <c r="AH46" s="1"/>
  <c r="AH47" s="1"/>
  <c r="AH48" s="1"/>
  <c r="AH49" s="1"/>
  <c r="AH50" s="1"/>
  <c r="AH51" s="1"/>
  <c r="AH52" s="1"/>
  <c r="AH53" s="1"/>
  <c r="AH54" s="1"/>
  <c r="AH55" s="1"/>
  <c r="AH56" s="1"/>
  <c r="AH57" s="1"/>
  <c r="AH58" s="1"/>
  <c r="AH59" s="1"/>
  <c r="AH60" s="1"/>
  <c r="AH61" s="1"/>
  <c r="AH62" s="1"/>
  <c r="AH63" s="1"/>
  <c r="AH64" s="1"/>
  <c r="AH65" s="1"/>
  <c r="AH66" s="1"/>
  <c r="AH67" s="1"/>
  <c r="AH68" s="1"/>
  <c r="AH69" s="1"/>
  <c r="AH70" s="1"/>
  <c r="AH71" s="1"/>
  <c r="AH72" s="1"/>
  <c r="AH73" s="1"/>
  <c r="AH74" s="1"/>
  <c r="AH75" s="1"/>
  <c r="AH76" s="1"/>
  <c r="AH77" s="1"/>
  <c r="AH78" s="1"/>
  <c r="AH79" s="1"/>
  <c r="AH80" s="1"/>
  <c r="AH81" s="1"/>
  <c r="AH82" s="1"/>
  <c r="AH83" s="1"/>
  <c r="AH84" s="1"/>
  <c r="AH85" s="1"/>
  <c r="AH86" s="1"/>
  <c r="AH87" s="1"/>
  <c r="AH88" s="1"/>
  <c r="AH89" s="1"/>
  <c r="AH90" s="1"/>
  <c r="AH91" s="1"/>
  <c r="AH92" s="1"/>
  <c r="AH93" s="1"/>
  <c r="AH94" s="1"/>
  <c r="AH95" s="1"/>
  <c r="AH96" s="1"/>
  <c r="AH97" s="1"/>
  <c r="AH98" s="1"/>
  <c r="AH99" s="1"/>
  <c r="AH100" s="1"/>
  <c r="AH101" s="1"/>
  <c r="AH102" s="1"/>
  <c r="AH103" s="1"/>
  <c r="AH104" s="1"/>
  <c r="AH105" s="1"/>
  <c r="AH106" s="1"/>
  <c r="AH107" s="1"/>
  <c r="AH108" s="1"/>
  <c r="AH109" s="1"/>
  <c r="AH110" s="1"/>
  <c r="AH111" s="1"/>
  <c r="AH112" s="1"/>
  <c r="AH113" s="1"/>
  <c r="AH114" s="1"/>
  <c r="AH115" s="1"/>
  <c r="AH116" s="1"/>
  <c r="AH117" s="1"/>
  <c r="AH118" s="1"/>
  <c r="AH119" s="1"/>
  <c r="AH120" s="1"/>
  <c r="AH121" s="1"/>
  <c r="AH122" s="1"/>
  <c r="AH123" s="1"/>
  <c r="AH124" s="1"/>
  <c r="AH125" s="1"/>
  <c r="AH126" s="1"/>
  <c r="AH127" s="1"/>
  <c r="AH128" s="1"/>
  <c r="AH129" s="1"/>
  <c r="AH130" s="1"/>
  <c r="AH131" s="1"/>
  <c r="AH132" s="1"/>
  <c r="AH133" s="1"/>
  <c r="AH134" s="1"/>
  <c r="AH135" s="1"/>
  <c r="AH136" s="1"/>
  <c r="AH137" s="1"/>
  <c r="AH138" s="1"/>
  <c r="AH139" s="1"/>
  <c r="AH140" s="1"/>
  <c r="AH141" s="1"/>
  <c r="AH142" s="1"/>
  <c r="AH143" s="1"/>
  <c r="AH144" s="1"/>
  <c r="AH145" s="1"/>
  <c r="AH146" s="1"/>
  <c r="AH147" s="1"/>
  <c r="AH148" s="1"/>
  <c r="AH149" s="1"/>
  <c r="AH150" s="1"/>
  <c r="AH151" s="1"/>
  <c r="AH152" s="1"/>
  <c r="AH153" s="1"/>
  <c r="AH154" s="1"/>
  <c r="AH155" s="1"/>
  <c r="AH156" s="1"/>
  <c r="AH157" s="1"/>
  <c r="AH158" s="1"/>
  <c r="AH159" s="1"/>
  <c r="AH160" s="1"/>
  <c r="AH161" s="1"/>
  <c r="AH162" s="1"/>
  <c r="CW37"/>
  <c r="R15"/>
  <c r="V15"/>
  <c r="BZ15"/>
  <c r="Q11"/>
  <c r="Y20" l="1"/>
  <c r="BX19"/>
  <c r="CF19" s="1"/>
  <c r="Y15"/>
  <c r="CV2"/>
  <c r="I37"/>
  <c r="P35" s="1"/>
  <c r="BB37" s="1"/>
  <c r="S11"/>
  <c r="S13"/>
  <c r="Q3"/>
  <c r="S6"/>
  <c r="BB65" l="1"/>
  <c r="BB56"/>
  <c r="BB115"/>
  <c r="BB76"/>
  <c r="BB78"/>
  <c r="BB148"/>
  <c r="BB80"/>
  <c r="BB14"/>
  <c r="BB60"/>
  <c r="BB118"/>
  <c r="BB72"/>
  <c r="BB43"/>
  <c r="BB71"/>
  <c r="BB138"/>
  <c r="BB31"/>
  <c r="BB18"/>
  <c r="BB11"/>
  <c r="BB136"/>
  <c r="BB130"/>
  <c r="BB26"/>
  <c r="BB46"/>
  <c r="BB93"/>
  <c r="BB39"/>
  <c r="BB121"/>
  <c r="BB102"/>
  <c r="BB105"/>
  <c r="BB9"/>
  <c r="BB55"/>
  <c r="BB6"/>
  <c r="BB135"/>
  <c r="BB140"/>
  <c r="BB74"/>
  <c r="BB122"/>
  <c r="BB54"/>
  <c r="BB87"/>
  <c r="BB58"/>
  <c r="BB41"/>
  <c r="BB22"/>
  <c r="BB32"/>
  <c r="BB91"/>
  <c r="BB126"/>
  <c r="BB50"/>
  <c r="BB25"/>
  <c r="BB45"/>
  <c r="BB104"/>
  <c r="BB8"/>
  <c r="BB120"/>
  <c r="BB151"/>
  <c r="BB75"/>
  <c r="BB152"/>
  <c r="BB44"/>
  <c r="BB144"/>
  <c r="BB129"/>
  <c r="BB52"/>
  <c r="BB96"/>
  <c r="BB34"/>
  <c r="BB67"/>
  <c r="BB131"/>
  <c r="BB146"/>
  <c r="BB77"/>
  <c r="BB16"/>
  <c r="BB116"/>
  <c r="BB24"/>
  <c r="BB79"/>
  <c r="BB47"/>
  <c r="BB19"/>
  <c r="BB35"/>
  <c r="BB153"/>
  <c r="BB59"/>
  <c r="BB132"/>
  <c r="BB141"/>
  <c r="BB68"/>
  <c r="BB106"/>
  <c r="BB125"/>
  <c r="BB13"/>
  <c r="BB110"/>
  <c r="BB81"/>
  <c r="BB107"/>
  <c r="BB48"/>
  <c r="BB95"/>
  <c r="BB23"/>
  <c r="BB89"/>
  <c r="BB10"/>
  <c r="BB69"/>
  <c r="BB143"/>
  <c r="BB123"/>
  <c r="BB62"/>
  <c r="BB111"/>
  <c r="BB61"/>
  <c r="BB154"/>
  <c r="BB155" s="1"/>
  <c r="BB156" s="1"/>
  <c r="BB157" s="1"/>
  <c r="BB158" s="1"/>
  <c r="BB159" s="1"/>
  <c r="BB160" s="1"/>
  <c r="BB161" s="1"/>
  <c r="BB162" s="1"/>
  <c r="BB21"/>
  <c r="BB70"/>
  <c r="BB90"/>
  <c r="BB101"/>
  <c r="BB63"/>
  <c r="BB30"/>
  <c r="BB84"/>
  <c r="BB109"/>
  <c r="BB28"/>
  <c r="BB119"/>
  <c r="BB147"/>
  <c r="BB4"/>
  <c r="BB86"/>
  <c r="BB53"/>
  <c r="BB73"/>
  <c r="BB3"/>
  <c r="BB124"/>
  <c r="BB133"/>
  <c r="BB97"/>
  <c r="BB150"/>
  <c r="BB82"/>
  <c r="BB113"/>
  <c r="BB12"/>
  <c r="BB99"/>
  <c r="BB88"/>
  <c r="BB127"/>
  <c r="BB64"/>
  <c r="BB17"/>
  <c r="BB40"/>
  <c r="BB114"/>
  <c r="BB128"/>
  <c r="BB112"/>
  <c r="BB36"/>
  <c r="BB149"/>
  <c r="BB117"/>
  <c r="BB137"/>
  <c r="BB42"/>
  <c r="BB20"/>
  <c r="BB103"/>
  <c r="BB98"/>
  <c r="BB51"/>
  <c r="BB15"/>
  <c r="BB85"/>
  <c r="BB134"/>
  <c r="BB139"/>
  <c r="BB108"/>
  <c r="BB33"/>
  <c r="BB57"/>
  <c r="BB100"/>
  <c r="BB38"/>
  <c r="BB94"/>
  <c r="BB7"/>
  <c r="BB145"/>
  <c r="BB27"/>
  <c r="BB92"/>
  <c r="BB66"/>
  <c r="BB29"/>
  <c r="BB142"/>
  <c r="BB83"/>
  <c r="BB5"/>
  <c r="BB49"/>
  <c r="BX35"/>
  <c r="CF35" s="1"/>
  <c r="R37"/>
  <c r="V37"/>
  <c r="BZ35"/>
  <c r="S12"/>
  <c r="S5"/>
  <c r="BD3"/>
  <c r="S3"/>
  <c r="BC4" l="1"/>
  <c r="BD7" s="1"/>
  <c r="CH104"/>
  <c r="CH108"/>
  <c r="CH48"/>
  <c r="CH101"/>
  <c r="CH134"/>
  <c r="CG11"/>
  <c r="CH21"/>
  <c r="CG35"/>
  <c r="CH24"/>
  <c r="CG71"/>
  <c r="CH10"/>
  <c r="CH156"/>
  <c r="CH107"/>
  <c r="CH11"/>
  <c r="CH115"/>
  <c r="CH58"/>
  <c r="CH65"/>
  <c r="CH145"/>
  <c r="CH98"/>
  <c r="CH19"/>
  <c r="CH131"/>
  <c r="CH5"/>
  <c r="CH85"/>
  <c r="CH116"/>
  <c r="CH27"/>
  <c r="CH111"/>
  <c r="CH74"/>
  <c r="CH150"/>
  <c r="CH30"/>
  <c r="CH38"/>
  <c r="CG87"/>
  <c r="CH45"/>
  <c r="CH47"/>
  <c r="CH50"/>
  <c r="CH87"/>
  <c r="CH37"/>
  <c r="CH140"/>
  <c r="CH53"/>
  <c r="CH148"/>
  <c r="CH151"/>
  <c r="CH69"/>
  <c r="CH34"/>
  <c r="CH83"/>
  <c r="CH149"/>
  <c r="CH94"/>
  <c r="CH119"/>
  <c r="CH135"/>
  <c r="CH77"/>
  <c r="CH59"/>
  <c r="CG63"/>
  <c r="CH136"/>
  <c r="CH16"/>
  <c r="CG151"/>
  <c r="CG107"/>
  <c r="CH13"/>
  <c r="CG55"/>
  <c r="CH154"/>
  <c r="CH127"/>
  <c r="CH95"/>
  <c r="CH60"/>
  <c r="CH14"/>
  <c r="CH121"/>
  <c r="CG99"/>
  <c r="CH138"/>
  <c r="CH130"/>
  <c r="CH75"/>
  <c r="CH137"/>
  <c r="CH35"/>
  <c r="CG139"/>
  <c r="CH146"/>
  <c r="CH106"/>
  <c r="CH109"/>
  <c r="CH92"/>
  <c r="CH26"/>
  <c r="CH126"/>
  <c r="CH89"/>
  <c r="CH46"/>
  <c r="CH152"/>
  <c r="CG83"/>
  <c r="CG27"/>
  <c r="CH6"/>
  <c r="CG15"/>
  <c r="CH63"/>
  <c r="CH23"/>
  <c r="CH72"/>
  <c r="CH155"/>
  <c r="CH128"/>
  <c r="CG123"/>
  <c r="CH113"/>
  <c r="CH70"/>
  <c r="CH125"/>
  <c r="CH100"/>
  <c r="CH157"/>
  <c r="CG119"/>
  <c r="CH147"/>
  <c r="CH88"/>
  <c r="CG111"/>
  <c r="CH97"/>
  <c r="CH68"/>
  <c r="CH123"/>
  <c r="CG91"/>
  <c r="CH15"/>
  <c r="CG67"/>
  <c r="CG39"/>
  <c r="CH158"/>
  <c r="CH33"/>
  <c r="CH32"/>
  <c r="CH3"/>
  <c r="CH96"/>
  <c r="CH78"/>
  <c r="CH73"/>
  <c r="CH36"/>
  <c r="CH117"/>
  <c r="CH133"/>
  <c r="CH51"/>
  <c r="CG127"/>
  <c r="CH118"/>
  <c r="CG59"/>
  <c r="CH4"/>
  <c r="CH67"/>
  <c r="CH81"/>
  <c r="CH12"/>
  <c r="CH64"/>
  <c r="CH57"/>
  <c r="CG79"/>
  <c r="CG7"/>
  <c r="CH54"/>
  <c r="CH31"/>
  <c r="CH82"/>
  <c r="CH129"/>
  <c r="CG147"/>
  <c r="CH105"/>
  <c r="CG135"/>
  <c r="CH40"/>
  <c r="CH71"/>
  <c r="CH84"/>
  <c r="CH28"/>
  <c r="CG31"/>
  <c r="CH132"/>
  <c r="CH44"/>
  <c r="CG155"/>
  <c r="CH112"/>
  <c r="CH124"/>
  <c r="CG43"/>
  <c r="CH9"/>
  <c r="CH42"/>
  <c r="CG23"/>
  <c r="CH120"/>
  <c r="CH61"/>
  <c r="CH76"/>
  <c r="CH43"/>
  <c r="CH66"/>
  <c r="CH41"/>
  <c r="CH139"/>
  <c r="CH29"/>
  <c r="CH102"/>
  <c r="CH144"/>
  <c r="CG95"/>
  <c r="CH103"/>
  <c r="CH122"/>
  <c r="CH153"/>
  <c r="CH55"/>
  <c r="CH86"/>
  <c r="CH62"/>
  <c r="CH143"/>
  <c r="CG75"/>
  <c r="CH80"/>
  <c r="CH93"/>
  <c r="CH39"/>
  <c r="CG3"/>
  <c r="CH114"/>
  <c r="CH7"/>
  <c r="CG115"/>
  <c r="CH25"/>
  <c r="CG19"/>
  <c r="CH56"/>
  <c r="CH20"/>
  <c r="CH90"/>
  <c r="CG51"/>
  <c r="CG131"/>
  <c r="CH141"/>
  <c r="CH142"/>
  <c r="CH91"/>
  <c r="CH49"/>
  <c r="CH52"/>
  <c r="CH18"/>
  <c r="CH110"/>
  <c r="CG159"/>
  <c r="CH79"/>
  <c r="CG103"/>
  <c r="CH99"/>
  <c r="CH8"/>
  <c r="CG47"/>
  <c r="CH17"/>
  <c r="CH22"/>
  <c r="CG143"/>
  <c r="BF143"/>
  <c r="BF141"/>
  <c r="BF90"/>
  <c r="BF34"/>
  <c r="BF108"/>
  <c r="BF43"/>
  <c r="BF14"/>
  <c r="BF128"/>
  <c r="BF29"/>
  <c r="BF6"/>
  <c r="BF32"/>
  <c r="BF120"/>
  <c r="BF54"/>
  <c r="BF156"/>
  <c r="BF129"/>
  <c r="BF31"/>
  <c r="BF124"/>
  <c r="BF145"/>
  <c r="BF95"/>
  <c r="BF99"/>
  <c r="BF116"/>
  <c r="BF140"/>
  <c r="BF86"/>
  <c r="BF78"/>
  <c r="BF115"/>
  <c r="BF119"/>
  <c r="BF98"/>
  <c r="BF152"/>
  <c r="BF160"/>
  <c r="BF107"/>
  <c r="BF94"/>
  <c r="BF8"/>
  <c r="BF106"/>
  <c r="BF30"/>
  <c r="BF18"/>
  <c r="BF50"/>
  <c r="BF110"/>
  <c r="BF63"/>
  <c r="BF127"/>
  <c r="BF7"/>
  <c r="BF51"/>
  <c r="BF133"/>
  <c r="BF157"/>
  <c r="BF17"/>
  <c r="BF134"/>
  <c r="BF13"/>
  <c r="BF121"/>
  <c r="BF102"/>
  <c r="BF118"/>
  <c r="BF161"/>
  <c r="BF136"/>
  <c r="BF144"/>
  <c r="BF21"/>
  <c r="BF33"/>
  <c r="BF42"/>
  <c r="BF126"/>
  <c r="BF5"/>
  <c r="BF148"/>
  <c r="BF35"/>
  <c r="BF71"/>
  <c r="BF96"/>
  <c r="BF24"/>
  <c r="BF73"/>
  <c r="BF131"/>
  <c r="BF91"/>
  <c r="BF19"/>
  <c r="BF41"/>
  <c r="BF53"/>
  <c r="BF68"/>
  <c r="BF56"/>
  <c r="BF146"/>
  <c r="BF39"/>
  <c r="BF46"/>
  <c r="BF76"/>
  <c r="BF11"/>
  <c r="BF114"/>
  <c r="BF104"/>
  <c r="BF82"/>
  <c r="BF87"/>
  <c r="BF15"/>
  <c r="BF80"/>
  <c r="BF16"/>
  <c r="BF149"/>
  <c r="BF125"/>
  <c r="Y37"/>
  <c r="BF162"/>
  <c r="BF52"/>
  <c r="BF101"/>
  <c r="BF72"/>
  <c r="BF97"/>
  <c r="BF139"/>
  <c r="BF40"/>
  <c r="BF48"/>
  <c r="BF92"/>
  <c r="BF81"/>
  <c r="BF147"/>
  <c r="BF153"/>
  <c r="BF84"/>
  <c r="BF27"/>
  <c r="BF62"/>
  <c r="BF151"/>
  <c r="BF10"/>
  <c r="BF58"/>
  <c r="BF100"/>
  <c r="BF38"/>
  <c r="BF105"/>
  <c r="BF137"/>
  <c r="BF4"/>
  <c r="BF59"/>
  <c r="BF122"/>
  <c r="BF159"/>
  <c r="BF132"/>
  <c r="BF25"/>
  <c r="BF22"/>
  <c r="BF138"/>
  <c r="BF83"/>
  <c r="BF20"/>
  <c r="BF135"/>
  <c r="BF85"/>
  <c r="BF3"/>
  <c r="BG4" s="1"/>
  <c r="BF64"/>
  <c r="BF111"/>
  <c r="BF47"/>
  <c r="BF113"/>
  <c r="BF112"/>
  <c r="BF117"/>
  <c r="BF57"/>
  <c r="BF77"/>
  <c r="BF88"/>
  <c r="BF150"/>
  <c r="BF93"/>
  <c r="BF67"/>
  <c r="BF49"/>
  <c r="BF75"/>
  <c r="BF65"/>
  <c r="BF60"/>
  <c r="BF79"/>
  <c r="BF12"/>
  <c r="BF123"/>
  <c r="BF109"/>
  <c r="BF61"/>
  <c r="BF37"/>
  <c r="BF45"/>
  <c r="BF155"/>
  <c r="BF28"/>
  <c r="BF66"/>
  <c r="BF74"/>
  <c r="BF36"/>
  <c r="BF23"/>
  <c r="BF44"/>
  <c r="BF103"/>
  <c r="BF9"/>
  <c r="BF70"/>
  <c r="BF26"/>
  <c r="BF158"/>
  <c r="BF69"/>
  <c r="BF142"/>
  <c r="BF130"/>
  <c r="BF154"/>
  <c r="BF55"/>
  <c r="BF89"/>
  <c r="S4"/>
  <c r="Q43" l="1"/>
  <c r="BC5"/>
  <c r="BC6" s="1"/>
  <c r="CI4"/>
  <c r="CI5" s="1"/>
  <c r="CI6" s="1"/>
  <c r="CI7" s="1"/>
  <c r="CI8" s="1"/>
  <c r="CI9" s="1"/>
  <c r="CI10" s="1"/>
  <c r="CI11" s="1"/>
  <c r="CI12" s="1"/>
  <c r="CI13" s="1"/>
  <c r="CI14" s="1"/>
  <c r="CI15" s="1"/>
  <c r="CI16" s="1"/>
  <c r="CI17" s="1"/>
  <c r="CI18" s="1"/>
  <c r="CI19" s="1"/>
  <c r="CI20" s="1"/>
  <c r="CI21" s="1"/>
  <c r="CI22" s="1"/>
  <c r="CI23" s="1"/>
  <c r="CI24" s="1"/>
  <c r="CI25" s="1"/>
  <c r="CI26" s="1"/>
  <c r="CI27" s="1"/>
  <c r="CI28" s="1"/>
  <c r="CI29" s="1"/>
  <c r="CI30" s="1"/>
  <c r="CI31" s="1"/>
  <c r="CI32" s="1"/>
  <c r="CI33" s="1"/>
  <c r="CI34" s="1"/>
  <c r="CI35" s="1"/>
  <c r="CI36" s="1"/>
  <c r="CI37" s="1"/>
  <c r="CI38" s="1"/>
  <c r="CI39" s="1"/>
  <c r="CI40" s="1"/>
  <c r="CI41" s="1"/>
  <c r="CI42" s="1"/>
  <c r="CI43" s="1"/>
  <c r="CI44" s="1"/>
  <c r="CI45" s="1"/>
  <c r="CI46" s="1"/>
  <c r="CI47" s="1"/>
  <c r="CI48" s="1"/>
  <c r="CI49" s="1"/>
  <c r="CI50" s="1"/>
  <c r="CI51" s="1"/>
  <c r="CI52" s="1"/>
  <c r="CI53" s="1"/>
  <c r="CI54" s="1"/>
  <c r="CI55" s="1"/>
  <c r="CI56" s="1"/>
  <c r="CI57" s="1"/>
  <c r="CI58" s="1"/>
  <c r="CI59" s="1"/>
  <c r="CI60" s="1"/>
  <c r="CI61" s="1"/>
  <c r="CI62" s="1"/>
  <c r="CI63" s="1"/>
  <c r="CI64" s="1"/>
  <c r="CI65" s="1"/>
  <c r="CI66" s="1"/>
  <c r="CI67" s="1"/>
  <c r="CI68" s="1"/>
  <c r="CI69" s="1"/>
  <c r="CI70" s="1"/>
  <c r="CI71" s="1"/>
  <c r="CI72" s="1"/>
  <c r="CI73" s="1"/>
  <c r="CI74" s="1"/>
  <c r="CI75" s="1"/>
  <c r="CI76" s="1"/>
  <c r="CI77" s="1"/>
  <c r="CI78" s="1"/>
  <c r="CI79" s="1"/>
  <c r="CI80" s="1"/>
  <c r="CI81" s="1"/>
  <c r="CI82" s="1"/>
  <c r="CI83" s="1"/>
  <c r="CI84" s="1"/>
  <c r="CI85" s="1"/>
  <c r="CI86" s="1"/>
  <c r="CI87" s="1"/>
  <c r="CI88" s="1"/>
  <c r="CI89" s="1"/>
  <c r="CI90" s="1"/>
  <c r="CI91" s="1"/>
  <c r="CI92" s="1"/>
  <c r="CI93" s="1"/>
  <c r="CI94" s="1"/>
  <c r="CI95" s="1"/>
  <c r="CI96" s="1"/>
  <c r="CI97" s="1"/>
  <c r="CI98" s="1"/>
  <c r="CI99" s="1"/>
  <c r="CI100" s="1"/>
  <c r="CI101" s="1"/>
  <c r="CI102" s="1"/>
  <c r="CI103" s="1"/>
  <c r="CI104" s="1"/>
  <c r="CI105" s="1"/>
  <c r="CI106" s="1"/>
  <c r="CI107" s="1"/>
  <c r="CI108" s="1"/>
  <c r="CI109" s="1"/>
  <c r="CI110" s="1"/>
  <c r="CI111" s="1"/>
  <c r="CI112" s="1"/>
  <c r="CI113" s="1"/>
  <c r="CI114" s="1"/>
  <c r="CI115" s="1"/>
  <c r="CI116" s="1"/>
  <c r="CI117" s="1"/>
  <c r="CI118" s="1"/>
  <c r="CI119" s="1"/>
  <c r="CI120" s="1"/>
  <c r="CI121" s="1"/>
  <c r="CI122" s="1"/>
  <c r="CI123" s="1"/>
  <c r="CI124" s="1"/>
  <c r="CI125" s="1"/>
  <c r="CI126" s="1"/>
  <c r="CI127" s="1"/>
  <c r="CI128" s="1"/>
  <c r="CI129" s="1"/>
  <c r="CI130" s="1"/>
  <c r="CI131" s="1"/>
  <c r="CI132" s="1"/>
  <c r="CI133" s="1"/>
  <c r="CI134" s="1"/>
  <c r="CI135" s="1"/>
  <c r="CI136" s="1"/>
  <c r="CI137" s="1"/>
  <c r="CI138" s="1"/>
  <c r="CI139" s="1"/>
  <c r="CI140" s="1"/>
  <c r="CI141" s="1"/>
  <c r="CI142" s="1"/>
  <c r="CI143" s="1"/>
  <c r="CI144" s="1"/>
  <c r="CI145" s="1"/>
  <c r="CI146" s="1"/>
  <c r="CI147" s="1"/>
  <c r="CI148" s="1"/>
  <c r="CI149" s="1"/>
  <c r="CI150" s="1"/>
  <c r="CI151" s="1"/>
  <c r="CI152" s="1"/>
  <c r="CI153" s="1"/>
  <c r="CI154" s="1"/>
  <c r="CI155" s="1"/>
  <c r="CI156" s="1"/>
  <c r="CI157" s="1"/>
  <c r="CI158" s="1"/>
  <c r="CI159" s="1"/>
  <c r="CI160" s="1"/>
  <c r="CI161" s="1"/>
  <c r="CI162" s="1"/>
  <c r="Z104"/>
  <c r="Z17"/>
  <c r="Z112"/>
  <c r="Z36"/>
  <c r="Z116"/>
  <c r="Z121"/>
  <c r="Z148"/>
  <c r="Z33"/>
  <c r="Z108"/>
  <c r="Z74"/>
  <c r="Z111"/>
  <c r="Z80"/>
  <c r="Z79"/>
  <c r="Z7"/>
  <c r="Z132"/>
  <c r="Z22"/>
  <c r="Z57"/>
  <c r="Z41"/>
  <c r="Z19"/>
  <c r="Z61"/>
  <c r="Z151"/>
  <c r="Z91"/>
  <c r="Z86"/>
  <c r="Z76"/>
  <c r="Z131"/>
  <c r="Z72"/>
  <c r="Z103"/>
  <c r="Z110"/>
  <c r="Z45"/>
  <c r="Z143"/>
  <c r="Z93"/>
  <c r="Z146"/>
  <c r="Z140"/>
  <c r="Z115"/>
  <c r="Z52"/>
  <c r="Z82"/>
  <c r="Z47"/>
  <c r="Z59"/>
  <c r="Z136"/>
  <c r="Z70"/>
  <c r="Z71"/>
  <c r="Z87"/>
  <c r="Z54"/>
  <c r="Z145"/>
  <c r="Z137"/>
  <c r="Z105"/>
  <c r="Z43"/>
  <c r="Z83"/>
  <c r="Z84"/>
  <c r="Z31"/>
  <c r="Z21"/>
  <c r="Z69"/>
  <c r="Z29"/>
  <c r="Z126"/>
  <c r="Z6"/>
  <c r="Z85"/>
  <c r="Z66"/>
  <c r="Z124"/>
  <c r="Z135"/>
  <c r="Z78"/>
  <c r="Z157"/>
  <c r="Z134"/>
  <c r="Z113"/>
  <c r="Z38"/>
  <c r="Z138"/>
  <c r="Z130"/>
  <c r="Z63"/>
  <c r="Z161"/>
  <c r="Z119"/>
  <c r="Z97"/>
  <c r="Z60"/>
  <c r="Z5"/>
  <c r="Z125"/>
  <c r="Z46"/>
  <c r="Z48"/>
  <c r="Z68"/>
  <c r="Z12"/>
  <c r="Z23"/>
  <c r="Z144"/>
  <c r="Z94"/>
  <c r="Z26"/>
  <c r="Z98"/>
  <c r="Z67"/>
  <c r="Z100"/>
  <c r="Z40"/>
  <c r="Z117"/>
  <c r="Z106"/>
  <c r="Z28"/>
  <c r="Z14"/>
  <c r="Z162"/>
  <c r="Z13"/>
  <c r="Z4"/>
  <c r="Z159"/>
  <c r="Z139"/>
  <c r="Z58"/>
  <c r="Z142"/>
  <c r="Z27"/>
  <c r="Z120"/>
  <c r="Z77"/>
  <c r="Z150"/>
  <c r="Z147"/>
  <c r="Z73"/>
  <c r="Z10"/>
  <c r="Z141"/>
  <c r="Z154"/>
  <c r="Z92"/>
  <c r="Z55"/>
  <c r="Z35"/>
  <c r="Z25"/>
  <c r="Z42"/>
  <c r="Z20"/>
  <c r="Z15"/>
  <c r="Z11"/>
  <c r="Z51"/>
  <c r="Z16"/>
  <c r="Z50"/>
  <c r="Z24"/>
  <c r="Z9"/>
  <c r="Z30"/>
  <c r="Z90"/>
  <c r="Z44"/>
  <c r="Z129"/>
  <c r="Z109"/>
  <c r="Z8"/>
  <c r="Z53"/>
  <c r="Z56"/>
  <c r="Z114"/>
  <c r="Z118"/>
  <c r="Z128"/>
  <c r="Z96"/>
  <c r="Z127"/>
  <c r="Z149"/>
  <c r="Z153"/>
  <c r="Z95"/>
  <c r="Z158"/>
  <c r="Z3"/>
  <c r="Z155"/>
  <c r="Z18"/>
  <c r="Z64"/>
  <c r="Z101"/>
  <c r="Z133"/>
  <c r="Z81"/>
  <c r="Z123"/>
  <c r="Z65"/>
  <c r="Z152"/>
  <c r="Z88"/>
  <c r="Z75"/>
  <c r="Z89"/>
  <c r="Z99"/>
  <c r="Z37"/>
  <c r="Z102"/>
  <c r="Z107"/>
  <c r="Z49"/>
  <c r="Z160"/>
  <c r="Z39"/>
  <c r="Z122"/>
  <c r="Z32"/>
  <c r="Z62"/>
  <c r="Z34"/>
  <c r="Z156"/>
  <c r="BG5"/>
  <c r="BG6" s="1"/>
  <c r="BG7" s="1"/>
  <c r="BG8" s="1"/>
  <c r="BG9" s="1"/>
  <c r="BG10" s="1"/>
  <c r="BG11" s="1"/>
  <c r="BG12" s="1"/>
  <c r="BG13" s="1"/>
  <c r="BG14" s="1"/>
  <c r="BG15" s="1"/>
  <c r="BG16" s="1"/>
  <c r="BG17" s="1"/>
  <c r="BG18" s="1"/>
  <c r="BG19" s="1"/>
  <c r="BG20" s="1"/>
  <c r="BG21" s="1"/>
  <c r="BG22" s="1"/>
  <c r="BG23" s="1"/>
  <c r="BG24" s="1"/>
  <c r="BG25" s="1"/>
  <c r="BG26" s="1"/>
  <c r="BG27" s="1"/>
  <c r="BG28" s="1"/>
  <c r="BG29" s="1"/>
  <c r="BG30" s="1"/>
  <c r="BG31" s="1"/>
  <c r="BG32" s="1"/>
  <c r="BG33" s="1"/>
  <c r="BG34" s="1"/>
  <c r="BG35" s="1"/>
  <c r="BG36" s="1"/>
  <c r="BG37" s="1"/>
  <c r="BG38" s="1"/>
  <c r="BG39" s="1"/>
  <c r="BG40" s="1"/>
  <c r="BG41" s="1"/>
  <c r="BG42" s="1"/>
  <c r="BG43" s="1"/>
  <c r="BG44" s="1"/>
  <c r="BG45" s="1"/>
  <c r="BG46" s="1"/>
  <c r="BG47" s="1"/>
  <c r="BG48" s="1"/>
  <c r="BG49" s="1"/>
  <c r="BG50" s="1"/>
  <c r="BG51" s="1"/>
  <c r="BG52" s="1"/>
  <c r="BG53" s="1"/>
  <c r="BG54" s="1"/>
  <c r="BG55" s="1"/>
  <c r="BG56" s="1"/>
  <c r="BG57" s="1"/>
  <c r="BG58" s="1"/>
  <c r="BG59" s="1"/>
  <c r="BG60" s="1"/>
  <c r="BG61" s="1"/>
  <c r="BG62" s="1"/>
  <c r="BG63" s="1"/>
  <c r="BG64" s="1"/>
  <c r="BG65" s="1"/>
  <c r="BG66" s="1"/>
  <c r="BG67" s="1"/>
  <c r="BG68" s="1"/>
  <c r="BG69" s="1"/>
  <c r="BG70" s="1"/>
  <c r="BG71" s="1"/>
  <c r="BG72" s="1"/>
  <c r="BG73" s="1"/>
  <c r="BG74" s="1"/>
  <c r="BG75" s="1"/>
  <c r="BG76" s="1"/>
  <c r="BG77" s="1"/>
  <c r="BG78" s="1"/>
  <c r="BG79" s="1"/>
  <c r="BG80" s="1"/>
  <c r="BG81" s="1"/>
  <c r="BG82" s="1"/>
  <c r="BG83" s="1"/>
  <c r="BG84" s="1"/>
  <c r="BG85" s="1"/>
  <c r="BG86" s="1"/>
  <c r="BG87" s="1"/>
  <c r="BG88" s="1"/>
  <c r="BG89" s="1"/>
  <c r="BG90" s="1"/>
  <c r="BG91" s="1"/>
  <c r="BG92" s="1"/>
  <c r="BG93" s="1"/>
  <c r="BG94" s="1"/>
  <c r="BG95" s="1"/>
  <c r="BG96" s="1"/>
  <c r="BG97" s="1"/>
  <c r="BG98" s="1"/>
  <c r="BG99" s="1"/>
  <c r="BG100" s="1"/>
  <c r="BG101" s="1"/>
  <c r="BG102" s="1"/>
  <c r="BG103" s="1"/>
  <c r="BG104" s="1"/>
  <c r="BG105" s="1"/>
  <c r="BG106" s="1"/>
  <c r="BG107" s="1"/>
  <c r="BG108" s="1"/>
  <c r="BG109" s="1"/>
  <c r="BG110" s="1"/>
  <c r="BG111" s="1"/>
  <c r="BG112" s="1"/>
  <c r="BG113" s="1"/>
  <c r="BG114" s="1"/>
  <c r="BG115" s="1"/>
  <c r="BG116" s="1"/>
  <c r="BG117" s="1"/>
  <c r="BG118" s="1"/>
  <c r="BG119" s="1"/>
  <c r="BG120" s="1"/>
  <c r="BG121" s="1"/>
  <c r="BG122" s="1"/>
  <c r="BG123" s="1"/>
  <c r="BG124" s="1"/>
  <c r="BG125" s="1"/>
  <c r="BG126" s="1"/>
  <c r="BG127" s="1"/>
  <c r="BG128" s="1"/>
  <c r="BG129" s="1"/>
  <c r="BG130" s="1"/>
  <c r="BG131" s="1"/>
  <c r="BG132" s="1"/>
  <c r="BG133" s="1"/>
  <c r="BG134" s="1"/>
  <c r="BG135" s="1"/>
  <c r="BG136" s="1"/>
  <c r="BG137" s="1"/>
  <c r="BG138" s="1"/>
  <c r="BG139" s="1"/>
  <c r="BG140" s="1"/>
  <c r="BG141" s="1"/>
  <c r="BG142" s="1"/>
  <c r="BG143" s="1"/>
  <c r="BG144" s="1"/>
  <c r="BG145" s="1"/>
  <c r="BG146" s="1"/>
  <c r="BG147" s="1"/>
  <c r="BG148" s="1"/>
  <c r="BG149" s="1"/>
  <c r="BG150" s="1"/>
  <c r="BG151" s="1"/>
  <c r="BG152" s="1"/>
  <c r="BG153" s="1"/>
  <c r="BG154" s="1"/>
  <c r="BG155" s="1"/>
  <c r="BG156" s="1"/>
  <c r="BG157" s="1"/>
  <c r="BG158" s="1"/>
  <c r="BG159" s="1"/>
  <c r="BG160" s="1"/>
  <c r="BG161" s="1"/>
  <c r="BG162" s="1"/>
  <c r="BC7" l="1"/>
  <c r="BD27"/>
  <c r="Q47"/>
  <c r="Q7"/>
  <c r="S44"/>
  <c r="Q39"/>
  <c r="Q35"/>
  <c r="Q31"/>
  <c r="Q27"/>
  <c r="Q23"/>
  <c r="Q19"/>
  <c r="Q15"/>
  <c r="AA4"/>
  <c r="S43" s="1"/>
  <c r="BC8" l="1"/>
  <c r="BC9" s="1"/>
  <c r="BD15"/>
  <c r="AA5"/>
  <c r="AA6" s="1"/>
  <c r="S14"/>
  <c r="S22" l="1"/>
  <c r="BC10"/>
  <c r="BC11" s="1"/>
  <c r="BC12" s="1"/>
  <c r="BC13" s="1"/>
  <c r="BC14" s="1"/>
  <c r="BC15" s="1"/>
  <c r="BC16" s="1"/>
  <c r="BC17" s="1"/>
  <c r="BC18" s="1"/>
  <c r="BC19" s="1"/>
  <c r="BC20" s="1"/>
  <c r="BC21" s="1"/>
  <c r="BC22" s="1"/>
  <c r="BC23" s="1"/>
  <c r="BC24" s="1"/>
  <c r="BC25" s="1"/>
  <c r="BC26" s="1"/>
  <c r="BC27" s="1"/>
  <c r="BC28" s="1"/>
  <c r="BC29" s="1"/>
  <c r="BC30" s="1"/>
  <c r="BC31" s="1"/>
  <c r="BC32" s="1"/>
  <c r="BC33" s="1"/>
  <c r="BC34" s="1"/>
  <c r="BC35" s="1"/>
  <c r="BC36" s="1"/>
  <c r="BC37" s="1"/>
  <c r="BC38" s="1"/>
  <c r="BC39" s="1"/>
  <c r="BC40" s="1"/>
  <c r="BC41" s="1"/>
  <c r="BC42" s="1"/>
  <c r="BC43" s="1"/>
  <c r="BC44" s="1"/>
  <c r="BC45" s="1"/>
  <c r="BC46" s="1"/>
  <c r="BC47" s="1"/>
  <c r="BC48" s="1"/>
  <c r="BC49" s="1"/>
  <c r="BC50" s="1"/>
  <c r="BC51" s="1"/>
  <c r="BC52" s="1"/>
  <c r="BC53" s="1"/>
  <c r="BC54" s="1"/>
  <c r="BC55" s="1"/>
  <c r="BC56" s="1"/>
  <c r="BC57" s="1"/>
  <c r="BC58" s="1"/>
  <c r="BC59" s="1"/>
  <c r="BC60" s="1"/>
  <c r="BC61" s="1"/>
  <c r="BC62" s="1"/>
  <c r="BC63" s="1"/>
  <c r="BC64" s="1"/>
  <c r="BC65" s="1"/>
  <c r="BC66" s="1"/>
  <c r="BC67" s="1"/>
  <c r="BC68" s="1"/>
  <c r="BC69" s="1"/>
  <c r="BC70" s="1"/>
  <c r="BC71" s="1"/>
  <c r="BC72" s="1"/>
  <c r="BC73" s="1"/>
  <c r="BC74" s="1"/>
  <c r="BC75" s="1"/>
  <c r="BC76" s="1"/>
  <c r="BC77" s="1"/>
  <c r="BC78" s="1"/>
  <c r="BC79" s="1"/>
  <c r="BC80" s="1"/>
  <c r="BC81" s="1"/>
  <c r="BC82" s="1"/>
  <c r="BC83" s="1"/>
  <c r="BC84" s="1"/>
  <c r="BC85" s="1"/>
  <c r="BC86" s="1"/>
  <c r="BC87" s="1"/>
  <c r="BC88" s="1"/>
  <c r="BC89" s="1"/>
  <c r="BC90" s="1"/>
  <c r="BC91" s="1"/>
  <c r="BC92" s="1"/>
  <c r="BC93" s="1"/>
  <c r="BC94" s="1"/>
  <c r="BC95" s="1"/>
  <c r="BC96" s="1"/>
  <c r="BC97" s="1"/>
  <c r="BC98" s="1"/>
  <c r="BC99" s="1"/>
  <c r="BC100" s="1"/>
  <c r="BC101" s="1"/>
  <c r="BC102" s="1"/>
  <c r="BC103" s="1"/>
  <c r="BC104" s="1"/>
  <c r="BC105" s="1"/>
  <c r="BC106" s="1"/>
  <c r="BC107" s="1"/>
  <c r="BC108" s="1"/>
  <c r="BC109" s="1"/>
  <c r="BC110" s="1"/>
  <c r="BC111" s="1"/>
  <c r="BC112" s="1"/>
  <c r="BC113" s="1"/>
  <c r="BC114" s="1"/>
  <c r="BC115" s="1"/>
  <c r="BC116" s="1"/>
  <c r="BC117" s="1"/>
  <c r="BC118" s="1"/>
  <c r="BC119" s="1"/>
  <c r="BC120" s="1"/>
  <c r="BC121" s="1"/>
  <c r="BC122" s="1"/>
  <c r="BC123" s="1"/>
  <c r="BC124" s="1"/>
  <c r="BC125" s="1"/>
  <c r="BC126" s="1"/>
  <c r="BC127" s="1"/>
  <c r="BC128" s="1"/>
  <c r="BC129" s="1"/>
  <c r="BC130" s="1"/>
  <c r="BC131" s="1"/>
  <c r="BC132" s="1"/>
  <c r="BC133" s="1"/>
  <c r="BC134" s="1"/>
  <c r="BC135" s="1"/>
  <c r="BC136" s="1"/>
  <c r="BC137" s="1"/>
  <c r="BC138" s="1"/>
  <c r="BC139" s="1"/>
  <c r="BC140" s="1"/>
  <c r="BC141" s="1"/>
  <c r="BC142" s="1"/>
  <c r="BC143" s="1"/>
  <c r="BC144" s="1"/>
  <c r="BC145" s="1"/>
  <c r="BC146" s="1"/>
  <c r="BC147" s="1"/>
  <c r="BC148" s="1"/>
  <c r="BC149" s="1"/>
  <c r="BC150" s="1"/>
  <c r="BC151" s="1"/>
  <c r="BC152" s="1"/>
  <c r="BC153" s="1"/>
  <c r="BC154" s="1"/>
  <c r="BD39"/>
  <c r="S19"/>
  <c r="AA7"/>
  <c r="AA8"/>
  <c r="AA9" s="1"/>
  <c r="S33" s="1"/>
  <c r="BC155" l="1"/>
  <c r="S40"/>
  <c r="S7"/>
  <c r="S8"/>
  <c r="AA10"/>
  <c r="BC156" l="1"/>
  <c r="BC157" s="1"/>
  <c r="BD155"/>
  <c r="AA11"/>
  <c r="S30" s="1"/>
  <c r="BC158" l="1"/>
  <c r="BD156"/>
  <c r="BD157" s="1"/>
  <c r="AA12"/>
  <c r="S9" s="1"/>
  <c r="BC159" l="1"/>
  <c r="BD158"/>
  <c r="AA13"/>
  <c r="S24" s="1"/>
  <c r="BC160" l="1"/>
  <c r="BD159"/>
  <c r="AA14"/>
  <c r="S46" s="1"/>
  <c r="BC161" l="1"/>
  <c r="BC162" s="1"/>
  <c r="BD160"/>
  <c r="S15"/>
  <c r="AA15"/>
  <c r="BD161" l="1"/>
  <c r="BD162" s="1"/>
  <c r="S18"/>
  <c r="AA16"/>
  <c r="AA17" l="1"/>
  <c r="S34" s="1"/>
  <c r="AA18" l="1"/>
  <c r="S17" s="1"/>
  <c r="S45" l="1"/>
  <c r="AA19"/>
  <c r="S28" l="1"/>
  <c r="AA20"/>
  <c r="AA21" l="1"/>
  <c r="S29" s="1"/>
  <c r="AA22" l="1"/>
  <c r="S32" s="1"/>
  <c r="AA23" l="1"/>
  <c r="S27" s="1"/>
  <c r="AA24" l="1"/>
  <c r="S39" s="1"/>
  <c r="AA25" l="1"/>
  <c r="S23" s="1"/>
  <c r="AA26" l="1"/>
  <c r="S41" s="1"/>
  <c r="AA27" l="1"/>
  <c r="S38" l="1"/>
  <c r="AA28"/>
  <c r="S26" s="1"/>
  <c r="AA29" l="1"/>
  <c r="S49" s="1"/>
  <c r="AA30" l="1"/>
  <c r="S36" s="1"/>
  <c r="AA31" l="1"/>
  <c r="S16" l="1"/>
  <c r="AA32"/>
  <c r="S10" l="1"/>
  <c r="AA33"/>
  <c r="S21" l="1"/>
  <c r="AA34"/>
  <c r="S42" l="1"/>
  <c r="AA35"/>
  <c r="S35" l="1"/>
  <c r="AA36"/>
  <c r="S20" s="1"/>
  <c r="S25" l="1"/>
  <c r="AA37"/>
  <c r="AA38" l="1"/>
  <c r="S31" s="1"/>
  <c r="AA39" l="1"/>
  <c r="S50" s="1"/>
  <c r="AA40" l="1"/>
  <c r="S47" s="1"/>
  <c r="AA41" l="1"/>
  <c r="AA42" l="1"/>
  <c r="S37"/>
  <c r="AA43" l="1"/>
  <c r="AA44" s="1"/>
  <c r="AA45" s="1"/>
  <c r="AA46" s="1"/>
  <c r="AA47" s="1"/>
  <c r="AA48" s="1"/>
  <c r="AA49" s="1"/>
  <c r="AA50" s="1"/>
  <c r="AA51" s="1"/>
  <c r="AA52" s="1"/>
  <c r="AA53" s="1"/>
  <c r="AA54" s="1"/>
  <c r="AA55" s="1"/>
  <c r="AA56" s="1"/>
  <c r="AA57" s="1"/>
  <c r="AA58" s="1"/>
  <c r="AA59" s="1"/>
  <c r="AA60" s="1"/>
  <c r="AA61" s="1"/>
  <c r="AA62" s="1"/>
  <c r="AA63" s="1"/>
  <c r="AA64" s="1"/>
  <c r="AA65" s="1"/>
  <c r="AA66" s="1"/>
  <c r="AA67" s="1"/>
  <c r="AA68" s="1"/>
  <c r="AA69" s="1"/>
  <c r="AA70" s="1"/>
  <c r="AA71" s="1"/>
  <c r="AA72" s="1"/>
  <c r="AA73" s="1"/>
  <c r="AA74" s="1"/>
  <c r="AA75" s="1"/>
  <c r="AA76" s="1"/>
  <c r="AA77" s="1"/>
  <c r="AA78" s="1"/>
  <c r="AA79" s="1"/>
  <c r="AA80" s="1"/>
  <c r="AA81" s="1"/>
  <c r="AA82" s="1"/>
  <c r="AA83" s="1"/>
  <c r="AA84" s="1"/>
  <c r="AA85" s="1"/>
  <c r="AA86" s="1"/>
  <c r="AA87" s="1"/>
  <c r="AA88" s="1"/>
  <c r="AA89" s="1"/>
  <c r="AA90" s="1"/>
  <c r="AA91" s="1"/>
  <c r="AA92" s="1"/>
  <c r="AA93" s="1"/>
  <c r="AA94" s="1"/>
  <c r="AA95" s="1"/>
  <c r="AA96" s="1"/>
  <c r="AA97" s="1"/>
  <c r="AA98" s="1"/>
  <c r="AA99" s="1"/>
  <c r="AA100" s="1"/>
  <c r="AA101" s="1"/>
  <c r="AA102" s="1"/>
  <c r="AA103" s="1"/>
  <c r="AA104" s="1"/>
  <c r="AA105" s="1"/>
  <c r="AA106" s="1"/>
  <c r="AA107" s="1"/>
  <c r="AA108" s="1"/>
  <c r="AA109" s="1"/>
  <c r="AA110" s="1"/>
  <c r="AA111" s="1"/>
  <c r="AA112" s="1"/>
  <c r="AA113" s="1"/>
  <c r="AA114" s="1"/>
  <c r="AA115" s="1"/>
  <c r="AA116" s="1"/>
  <c r="AA117" s="1"/>
  <c r="AA118" s="1"/>
  <c r="AA119" s="1"/>
  <c r="AA120" s="1"/>
  <c r="AA121" s="1"/>
  <c r="AA122" s="1"/>
  <c r="AA123" s="1"/>
  <c r="AA124" s="1"/>
  <c r="AA125" s="1"/>
  <c r="AA126" s="1"/>
  <c r="AA127" s="1"/>
  <c r="AA128" s="1"/>
  <c r="AA129" s="1"/>
  <c r="AA130" s="1"/>
  <c r="AA131" s="1"/>
  <c r="AA132" s="1"/>
  <c r="AA133" s="1"/>
  <c r="AA134" s="1"/>
  <c r="AA135" s="1"/>
  <c r="AA136" s="1"/>
  <c r="AA137" s="1"/>
  <c r="AA138" s="1"/>
  <c r="AA139" s="1"/>
  <c r="AA140" s="1"/>
  <c r="AA141" s="1"/>
  <c r="AA142" s="1"/>
  <c r="AA143" s="1"/>
  <c r="AA144" s="1"/>
  <c r="AA145" s="1"/>
  <c r="AA146" s="1"/>
  <c r="AA147" s="1"/>
  <c r="AA148" s="1"/>
  <c r="AA149" s="1"/>
  <c r="AA150" s="1"/>
  <c r="AA151" s="1"/>
  <c r="AA152" s="1"/>
  <c r="AA153" s="1"/>
  <c r="AA154" s="1"/>
  <c r="AA155" s="1"/>
  <c r="AA156" s="1"/>
  <c r="AA157" s="1"/>
  <c r="AA158" s="1"/>
  <c r="AA159" s="1"/>
  <c r="AA160" s="1"/>
  <c r="AA161" s="1"/>
  <c r="AA162" s="1"/>
  <c r="S48"/>
</calcChain>
</file>

<file path=xl/comments1.xml><?xml version="1.0" encoding="utf-8"?>
<comments xmlns="http://schemas.openxmlformats.org/spreadsheetml/2006/main">
  <authors>
    <author>ku</author>
  </authors>
  <commentList>
    <comment ref="F2" authorId="0">
      <text>
        <r>
          <rPr>
            <b/>
            <sz val="8"/>
            <color indexed="81"/>
            <rFont val="Tahoma"/>
            <family val="2"/>
            <charset val="238"/>
          </rPr>
          <t xml:space="preserve">0-20 pkt
</t>
        </r>
      </text>
    </comment>
    <comment ref="H2" authorId="0">
      <text>
        <r>
          <rPr>
            <b/>
            <sz val="8"/>
            <color indexed="81"/>
            <rFont val="Tahoma"/>
            <family val="2"/>
            <charset val="238"/>
          </rPr>
          <t>0-10 pkt</t>
        </r>
      </text>
    </comment>
    <comment ref="J2" authorId="0">
      <text>
        <r>
          <rPr>
            <b/>
            <sz val="8"/>
            <color indexed="81"/>
            <rFont val="Tahoma"/>
            <family val="2"/>
            <charset val="238"/>
          </rPr>
          <t>0-…pkt</t>
        </r>
      </text>
    </comment>
    <comment ref="L2" authorId="0">
      <text>
        <r>
          <rPr>
            <b/>
            <sz val="8"/>
            <color indexed="81"/>
            <rFont val="Tahoma"/>
            <family val="2"/>
            <charset val="238"/>
          </rPr>
          <t xml:space="preserve">0-…pkt
</t>
        </r>
      </text>
    </comment>
    <comment ref="N2" authorId="0">
      <text>
        <r>
          <rPr>
            <b/>
            <sz val="8"/>
            <color indexed="81"/>
            <rFont val="Tahoma"/>
            <family val="2"/>
            <charset val="238"/>
          </rPr>
          <t xml:space="preserve">0-10pkt
</t>
        </r>
      </text>
    </comment>
  </commentList>
</comments>
</file>

<file path=xl/sharedStrings.xml><?xml version="1.0" encoding="utf-8"?>
<sst xmlns="http://schemas.openxmlformats.org/spreadsheetml/2006/main" count="99" uniqueCount="80">
  <si>
    <t>NR startowy</t>
  </si>
  <si>
    <t>m-ce</t>
  </si>
  <si>
    <t>m-ce drużyna</t>
  </si>
  <si>
    <t xml:space="preserve"> </t>
  </si>
  <si>
    <t>test</t>
  </si>
  <si>
    <t>historia</t>
  </si>
  <si>
    <t>motorower</t>
  </si>
  <si>
    <t>razem indywidualnie</t>
  </si>
  <si>
    <t>m-ce indywidualnie</t>
  </si>
  <si>
    <t>pierwsza pomoc</t>
  </si>
  <si>
    <t>p pomoc</t>
  </si>
  <si>
    <t>samoch.</t>
  </si>
  <si>
    <t>hist</t>
  </si>
  <si>
    <t>obsl.moto</t>
  </si>
  <si>
    <t>suma</t>
  </si>
  <si>
    <t>drozunowo</t>
  </si>
  <si>
    <t>razem drużyna</t>
  </si>
  <si>
    <t>liczba drużyn:</t>
  </si>
  <si>
    <t>ELIMINACJA</t>
  </si>
  <si>
    <t>Imię i nazwisko</t>
  </si>
  <si>
    <t>Szkoła</t>
  </si>
  <si>
    <t>RTP</t>
  </si>
  <si>
    <t>MRD</t>
  </si>
  <si>
    <t>"0"test</t>
  </si>
  <si>
    <t>Test Wiedzy</t>
  </si>
  <si>
    <t>Test Skrzyzowan</t>
  </si>
  <si>
    <t>test skrzyzowan</t>
  </si>
  <si>
    <t>test skrzyz</t>
  </si>
  <si>
    <t xml:space="preserve"> OGÓLNOPOLSKIEGO TURNIEJU BEZPIECZEŃSTWA W RUCHU DROGOWYM SZKÓŁ PODSTWOWYCH</t>
  </si>
  <si>
    <t>Martyna Furczoń</t>
  </si>
  <si>
    <t>Krystian Kapłon</t>
  </si>
  <si>
    <t>Kornel Fukś</t>
  </si>
  <si>
    <t>SP Białka Tatrzańska</t>
  </si>
  <si>
    <t>SP Ząb</t>
  </si>
  <si>
    <t>Justyna Gąsienica</t>
  </si>
  <si>
    <t>Małgorzata Polak</t>
  </si>
  <si>
    <t>Szymon Styrczula</t>
  </si>
  <si>
    <t>Stanisław Ciszek</t>
  </si>
  <si>
    <t>SP Kościelisko</t>
  </si>
  <si>
    <t>Kinga Nędza</t>
  </si>
  <si>
    <t>Bartłomiej Bobak</t>
  </si>
  <si>
    <t>SP Dzianisz</t>
  </si>
  <si>
    <t>Klaudia Gruszka</t>
  </si>
  <si>
    <t>Mateusz Gałusza</t>
  </si>
  <si>
    <t>SP Witów</t>
  </si>
  <si>
    <t>Piotr Długopolski</t>
  </si>
  <si>
    <t>Jan Szwab</t>
  </si>
  <si>
    <t>Agnieszka Chrapkiewicz</t>
  </si>
  <si>
    <t>Zuzanna Szczechowicz</t>
  </si>
  <si>
    <t>SP2 Zakopane</t>
  </si>
  <si>
    <t>SP Nowe Bystre</t>
  </si>
  <si>
    <t>SP Groń</t>
  </si>
  <si>
    <t>SP Czarna Góra</t>
  </si>
  <si>
    <t>Justyna Białoń</t>
  </si>
  <si>
    <t>Beata Plucińska</t>
  </si>
  <si>
    <t>Mateusz Wacław</t>
  </si>
  <si>
    <t>Mariusz Dzierżęga</t>
  </si>
  <si>
    <t>Mariusz Zubek</t>
  </si>
  <si>
    <t>Małgorzata Bednarz</t>
  </si>
  <si>
    <t>Kinga Słodyczka</t>
  </si>
  <si>
    <t>Klemens Gąsienica Byrcyn</t>
  </si>
  <si>
    <t>Regina Gąsienica Giewont</t>
  </si>
  <si>
    <t>Anna Gąsienica Marcinowska</t>
  </si>
  <si>
    <t>Aleksandra Pawlikowska</t>
  </si>
  <si>
    <t>Kamil Konieczny</t>
  </si>
  <si>
    <t>Przemysław Chowaniec</t>
  </si>
  <si>
    <t>Anna Głód</t>
  </si>
  <si>
    <t>Mateusz Budz</t>
  </si>
  <si>
    <t>Karolina Kowalczyk</t>
  </si>
  <si>
    <t>Magdalena Walas</t>
  </si>
  <si>
    <t xml:space="preserve">Michał Króżel </t>
  </si>
  <si>
    <t>Anlina Nawara</t>
  </si>
  <si>
    <t>Marek Zwijacz</t>
  </si>
  <si>
    <t>Wojciech Niżnik</t>
  </si>
  <si>
    <t>Jakub Bryja</t>
  </si>
  <si>
    <t>Kinga Dunajczan</t>
  </si>
  <si>
    <t>Łukasz Bednarz</t>
  </si>
  <si>
    <t>SP Bukowina Tatrzańska</t>
  </si>
  <si>
    <t>Elżbieta Frączek</t>
  </si>
  <si>
    <t>powiatowa</t>
  </si>
</sst>
</file>

<file path=xl/styles.xml><?xml version="1.0" encoding="utf-8"?>
<styleSheet xmlns="http://schemas.openxmlformats.org/spreadsheetml/2006/main">
  <numFmts count="1">
    <numFmt numFmtId="164" formatCode="0.0000000000"/>
  </numFmts>
  <fonts count="36">
    <font>
      <sz val="10"/>
      <name val="Arial"/>
      <charset val="238"/>
    </font>
    <font>
      <sz val="10"/>
      <name val="Arial"/>
      <family val="2"/>
      <charset val="238"/>
    </font>
    <font>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10"/>
      <name val="Arial"/>
      <family val="2"/>
      <charset val="238"/>
    </font>
    <font>
      <b/>
      <sz val="10"/>
      <color indexed="9"/>
      <name val="Arial"/>
      <family val="2"/>
      <charset val="238"/>
    </font>
    <font>
      <u/>
      <sz val="10"/>
      <color indexed="12"/>
      <name val="Arial"/>
      <family val="2"/>
      <charset val="238"/>
    </font>
    <font>
      <sz val="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9"/>
      <name val="Arial"/>
      <family val="2"/>
      <charset val="238"/>
    </font>
    <font>
      <b/>
      <sz val="8"/>
      <color indexed="81"/>
      <name val="Tahoma"/>
      <family val="2"/>
      <charset val="238"/>
    </font>
    <font>
      <sz val="10"/>
      <color indexed="8"/>
      <name val="Arial"/>
      <family val="2"/>
      <charset val="238"/>
    </font>
    <font>
      <b/>
      <sz val="10"/>
      <color indexed="8"/>
      <name val="Arial"/>
      <family val="2"/>
      <charset val="238"/>
    </font>
    <font>
      <b/>
      <sz val="10"/>
      <color indexed="8"/>
      <name val="Arial"/>
      <family val="2"/>
      <charset val="238"/>
    </font>
    <font>
      <sz val="10"/>
      <color indexed="8"/>
      <name val="Arial"/>
      <family val="2"/>
      <charset val="238"/>
    </font>
    <font>
      <b/>
      <sz val="10"/>
      <color indexed="10"/>
      <name val="Arial"/>
      <family val="2"/>
      <charset val="238"/>
    </font>
    <font>
      <sz val="10"/>
      <color indexed="10"/>
      <name val="Arial"/>
      <family val="2"/>
      <charset val="238"/>
    </font>
    <font>
      <b/>
      <sz val="12"/>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1" tint="4.9989318521683403E-2"/>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diagonal/>
    </border>
  </borders>
  <cellStyleXfs count="43">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20" borderId="2" applyNumberFormat="0" applyAlignment="0" applyProtection="0"/>
    <xf numFmtId="0" fontId="7" fillId="4" borderId="0" applyNumberFormat="0" applyBorder="0" applyAlignment="0" applyProtection="0"/>
    <xf numFmtId="0" fontId="22" fillId="0" borderId="0" applyNumberFormat="0" applyFill="0" applyBorder="0" applyAlignment="0" applyProtection="0">
      <alignment vertical="top"/>
      <protection locked="0"/>
    </xf>
    <xf numFmtId="0" fontId="8" fillId="0" borderId="3" applyNumberFormat="0" applyFill="0" applyAlignment="0" applyProtection="0"/>
    <xf numFmtId="0" fontId="9" fillId="21" borderId="4" applyNumberFormat="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22" borderId="0" applyNumberFormat="0" applyBorder="0" applyAlignment="0" applyProtection="0"/>
    <xf numFmtId="0" fontId="14" fillId="20" borderId="1" applyNumberFormat="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3" fillId="23" borderId="9" applyNumberFormat="0" applyFont="0" applyAlignment="0" applyProtection="0"/>
    <xf numFmtId="0" fontId="19" fillId="3" borderId="0" applyNumberFormat="0" applyBorder="0" applyAlignment="0" applyProtection="0"/>
  </cellStyleXfs>
  <cellXfs count="99">
    <xf numFmtId="0" fontId="0" fillId="0" borderId="0" xfId="0"/>
    <xf numFmtId="0" fontId="0" fillId="0" borderId="0" xfId="0" applyFill="1" applyBorder="1"/>
    <xf numFmtId="0" fontId="0" fillId="24" borderId="0" xfId="0" applyFill="1" applyBorder="1" applyProtection="1">
      <protection hidden="1"/>
    </xf>
    <xf numFmtId="0" fontId="0" fillId="24" borderId="0" xfId="0" applyFill="1" applyBorder="1"/>
    <xf numFmtId="0" fontId="20" fillId="24" borderId="0" xfId="0" applyFont="1" applyFill="1" applyBorder="1" applyProtection="1">
      <protection hidden="1"/>
    </xf>
    <xf numFmtId="0" fontId="20" fillId="24" borderId="0" xfId="0" applyFont="1" applyFill="1" applyBorder="1"/>
    <xf numFmtId="0" fontId="23" fillId="24" borderId="0" xfId="0" applyFont="1" applyFill="1" applyBorder="1" applyProtection="1">
      <protection hidden="1"/>
    </xf>
    <xf numFmtId="0" fontId="0" fillId="0" borderId="0" xfId="0" applyFill="1"/>
    <xf numFmtId="0" fontId="20" fillId="0" borderId="0" xfId="0" applyFont="1" applyFill="1"/>
    <xf numFmtId="0" fontId="0" fillId="25" borderId="0" xfId="0" applyFill="1"/>
    <xf numFmtId="0" fontId="21" fillId="24" borderId="0" xfId="0" applyFont="1" applyFill="1" applyBorder="1" applyAlignment="1" applyProtection="1">
      <protection locked="0"/>
    </xf>
    <xf numFmtId="0" fontId="1" fillId="24" borderId="0" xfId="0" applyFont="1" applyFill="1" applyAlignment="1">
      <alignment horizontal="right"/>
    </xf>
    <xf numFmtId="0" fontId="20" fillId="24" borderId="0" xfId="0" applyFont="1" applyFill="1" applyAlignment="1" applyProtection="1">
      <alignment horizontal="left"/>
      <protection locked="0"/>
    </xf>
    <xf numFmtId="0" fontId="0" fillId="24" borderId="0" xfId="0" applyNumberFormat="1" applyFill="1" applyBorder="1" applyProtection="1"/>
    <xf numFmtId="0" fontId="0" fillId="24" borderId="0" xfId="0" applyFill="1"/>
    <xf numFmtId="0" fontId="0" fillId="24" borderId="0" xfId="0" applyFill="1" applyProtection="1">
      <protection hidden="1"/>
    </xf>
    <xf numFmtId="164" fontId="0" fillId="24" borderId="0" xfId="0" applyNumberFormat="1" applyFill="1" applyProtection="1">
      <protection hidden="1"/>
    </xf>
    <xf numFmtId="1" fontId="20" fillId="24" borderId="0" xfId="0" applyNumberFormat="1" applyFont="1" applyFill="1" applyProtection="1">
      <protection hidden="1"/>
    </xf>
    <xf numFmtId="0" fontId="24" fillId="24" borderId="0" xfId="0" applyFont="1" applyFill="1" applyAlignment="1">
      <alignment horizontal="center"/>
    </xf>
    <xf numFmtId="0" fontId="20" fillId="24" borderId="10" xfId="0" applyFont="1" applyFill="1" applyBorder="1" applyAlignment="1">
      <alignment horizontal="center" textRotation="90"/>
    </xf>
    <xf numFmtId="0" fontId="20" fillId="24" borderId="10" xfId="0" applyFont="1" applyFill="1" applyBorder="1" applyAlignment="1">
      <alignment horizontal="center"/>
    </xf>
    <xf numFmtId="0" fontId="30" fillId="24" borderId="10" xfId="0" applyFont="1" applyFill="1" applyBorder="1" applyAlignment="1">
      <alignment horizontal="center" textRotation="90" wrapText="1"/>
    </xf>
    <xf numFmtId="0" fontId="20" fillId="24" borderId="10" xfId="0" applyFont="1" applyFill="1" applyBorder="1" applyAlignment="1">
      <alignment horizontal="center" wrapText="1"/>
    </xf>
    <xf numFmtId="0" fontId="30" fillId="24" borderId="10" xfId="0" applyFont="1" applyFill="1" applyBorder="1" applyAlignment="1">
      <alignment horizontal="center" wrapText="1"/>
    </xf>
    <xf numFmtId="1" fontId="30" fillId="24" borderId="10" xfId="0" applyNumberFormat="1" applyFont="1" applyFill="1" applyBorder="1" applyAlignment="1">
      <alignment horizontal="center" wrapText="1"/>
    </xf>
    <xf numFmtId="0" fontId="31" fillId="24" borderId="10" xfId="0" applyFont="1" applyFill="1" applyBorder="1" applyAlignment="1">
      <alignment horizontal="center" textRotation="90" wrapText="1"/>
    </xf>
    <xf numFmtId="0" fontId="20" fillId="24" borderId="10" xfId="0" applyFont="1" applyFill="1" applyBorder="1" applyAlignment="1">
      <alignment horizontal="center" textRotation="90" wrapText="1"/>
    </xf>
    <xf numFmtId="0" fontId="33" fillId="24" borderId="0" xfId="0" applyFont="1" applyFill="1" applyBorder="1" applyProtection="1">
      <protection hidden="1"/>
    </xf>
    <xf numFmtId="0" fontId="20" fillId="24" borderId="0" xfId="0" applyNumberFormat="1" applyFont="1" applyFill="1" applyBorder="1" applyProtection="1"/>
    <xf numFmtId="0" fontId="20" fillId="24" borderId="0" xfId="0" applyFont="1" applyFill="1"/>
    <xf numFmtId="0" fontId="20" fillId="24" borderId="0" xfId="0" applyFont="1" applyFill="1" applyProtection="1">
      <protection hidden="1"/>
    </xf>
    <xf numFmtId="164" fontId="20" fillId="24" borderId="0" xfId="0" applyNumberFormat="1" applyFont="1" applyFill="1" applyProtection="1">
      <protection hidden="1"/>
    </xf>
    <xf numFmtId="0" fontId="21" fillId="24" borderId="0" xfId="0" applyFont="1" applyFill="1" applyBorder="1"/>
    <xf numFmtId="0" fontId="21" fillId="24" borderId="0" xfId="0" applyFont="1" applyFill="1" applyBorder="1" applyProtection="1">
      <protection locked="0"/>
    </xf>
    <xf numFmtId="1" fontId="30" fillId="24" borderId="0" xfId="0" applyNumberFormat="1" applyFont="1" applyFill="1" applyBorder="1" applyAlignment="1" applyProtection="1">
      <alignment horizontal="center"/>
      <protection locked="0"/>
    </xf>
    <xf numFmtId="0" fontId="24" fillId="24" borderId="0" xfId="0" applyFont="1" applyFill="1" applyBorder="1" applyAlignment="1">
      <alignment horizontal="center"/>
    </xf>
    <xf numFmtId="1" fontId="31" fillId="24" borderId="0" xfId="0" applyNumberFormat="1" applyFont="1" applyFill="1" applyBorder="1" applyAlignment="1" applyProtection="1">
      <alignment horizontal="center"/>
      <protection locked="0"/>
    </xf>
    <xf numFmtId="0" fontId="23" fillId="24" borderId="0" xfId="0" applyFont="1" applyFill="1" applyBorder="1" applyAlignment="1">
      <alignment horizontal="center"/>
    </xf>
    <xf numFmtId="0" fontId="27" fillId="24" borderId="0" xfId="0" applyFont="1" applyFill="1" applyBorder="1" applyAlignment="1">
      <alignment horizontal="center"/>
    </xf>
    <xf numFmtId="0" fontId="21" fillId="24" borderId="0" xfId="0" applyFont="1" applyFill="1" applyBorder="1" applyAlignment="1">
      <alignment horizontal="center"/>
    </xf>
    <xf numFmtId="0" fontId="33" fillId="24" borderId="0" xfId="0" applyFont="1" applyFill="1" applyBorder="1" applyAlignment="1" applyProtection="1">
      <alignment horizontal="center"/>
      <protection hidden="1"/>
    </xf>
    <xf numFmtId="0" fontId="0" fillId="24" borderId="0" xfId="0" applyNumberFormat="1" applyFill="1" applyProtection="1">
      <protection hidden="1"/>
    </xf>
    <xf numFmtId="0" fontId="0" fillId="24" borderId="0" xfId="0" applyNumberFormat="1" applyFill="1" applyBorder="1" applyProtection="1">
      <protection hidden="1"/>
    </xf>
    <xf numFmtId="1" fontId="0" fillId="24" borderId="0" xfId="0" applyNumberFormat="1" applyFill="1" applyProtection="1">
      <protection hidden="1"/>
    </xf>
    <xf numFmtId="0" fontId="0" fillId="24" borderId="0" xfId="0" applyFill="1" applyAlignment="1" applyProtection="1">
      <protection hidden="1"/>
    </xf>
    <xf numFmtId="0" fontId="21" fillId="24" borderId="10" xfId="0" applyFont="1" applyFill="1" applyBorder="1"/>
    <xf numFmtId="0" fontId="21" fillId="24" borderId="10" xfId="0" applyFont="1" applyFill="1" applyBorder="1" applyProtection="1">
      <protection locked="0"/>
    </xf>
    <xf numFmtId="1" fontId="30" fillId="24" borderId="10" xfId="0" applyNumberFormat="1" applyFont="1" applyFill="1" applyBorder="1" applyAlignment="1" applyProtection="1">
      <alignment horizontal="center"/>
      <protection locked="0"/>
    </xf>
    <xf numFmtId="1" fontId="31" fillId="24" borderId="10" xfId="0" applyNumberFormat="1" applyFont="1" applyFill="1" applyBorder="1" applyAlignment="1" applyProtection="1">
      <alignment horizontal="center"/>
      <protection locked="0"/>
    </xf>
    <xf numFmtId="0" fontId="24" fillId="24" borderId="10" xfId="0" applyFont="1" applyFill="1" applyBorder="1" applyAlignment="1">
      <alignment horizontal="center"/>
    </xf>
    <xf numFmtId="0" fontId="27" fillId="24" borderId="0" xfId="0" applyFont="1" applyFill="1" applyBorder="1"/>
    <xf numFmtId="0" fontId="26" fillId="24" borderId="0" xfId="0" applyFont="1" applyFill="1" applyBorder="1" applyAlignment="1">
      <alignment horizontal="center"/>
    </xf>
    <xf numFmtId="164" fontId="0" fillId="24" borderId="0" xfId="0" applyNumberFormat="1" applyFill="1" applyAlignment="1" applyProtection="1">
      <protection hidden="1"/>
    </xf>
    <xf numFmtId="0" fontId="34" fillId="24" borderId="0" xfId="0" applyFont="1" applyFill="1" applyBorder="1" applyProtection="1">
      <protection hidden="1"/>
    </xf>
    <xf numFmtId="0" fontId="27" fillId="24" borderId="0" xfId="0" applyFont="1" applyFill="1" applyBorder="1" applyProtection="1">
      <protection hidden="1"/>
    </xf>
    <xf numFmtId="0" fontId="32" fillId="24" borderId="0" xfId="28" applyFont="1" applyFill="1" applyAlignment="1" applyProtection="1">
      <protection hidden="1"/>
    </xf>
    <xf numFmtId="1" fontId="0" fillId="24" borderId="0" xfId="0" applyNumberFormat="1" applyFill="1" applyBorder="1" applyProtection="1">
      <protection hidden="1"/>
    </xf>
    <xf numFmtId="0" fontId="32" fillId="24" borderId="0" xfId="0" applyFont="1" applyFill="1" applyBorder="1" applyAlignment="1">
      <alignment horizontal="center"/>
    </xf>
    <xf numFmtId="0" fontId="31" fillId="24" borderId="0" xfId="0" applyFont="1" applyFill="1" applyBorder="1" applyAlignment="1">
      <alignment horizontal="center"/>
    </xf>
    <xf numFmtId="1" fontId="32" fillId="24" borderId="0" xfId="0" applyNumberFormat="1" applyFont="1" applyFill="1" applyBorder="1" applyAlignment="1">
      <alignment horizontal="center"/>
    </xf>
    <xf numFmtId="0" fontId="24" fillId="24" borderId="0" xfId="0" applyFont="1" applyFill="1" applyBorder="1"/>
    <xf numFmtId="0" fontId="29" fillId="24" borderId="0" xfId="0" applyFont="1" applyFill="1" applyBorder="1"/>
    <xf numFmtId="0" fontId="25" fillId="24" borderId="0" xfId="0" applyFont="1" applyFill="1" applyBorder="1"/>
    <xf numFmtId="0" fontId="23" fillId="24" borderId="0" xfId="0" applyFont="1" applyFill="1" applyBorder="1"/>
    <xf numFmtId="164" fontId="0" fillId="24" borderId="0" xfId="0" applyNumberFormat="1" applyFill="1" applyBorder="1" applyProtection="1">
      <protection hidden="1"/>
    </xf>
    <xf numFmtId="0" fontId="0" fillId="24" borderId="0" xfId="0" applyFill="1" applyBorder="1" applyAlignment="1" applyProtection="1">
      <protection hidden="1"/>
    </xf>
    <xf numFmtId="1" fontId="20" fillId="24" borderId="0" xfId="0" applyNumberFormat="1" applyFont="1" applyFill="1" applyAlignment="1" applyProtection="1">
      <protection hidden="1"/>
    </xf>
    <xf numFmtId="0" fontId="20" fillId="24" borderId="0" xfId="0" applyFont="1" applyFill="1" applyBorder="1" applyProtection="1">
      <protection locked="0"/>
    </xf>
    <xf numFmtId="0" fontId="31" fillId="24" borderId="0" xfId="0" applyFont="1" applyFill="1" applyAlignment="1">
      <alignment horizontal="center"/>
    </xf>
    <xf numFmtId="1" fontId="32" fillId="24" borderId="0" xfId="0" applyNumberFormat="1" applyFont="1" applyFill="1" applyAlignment="1">
      <alignment horizontal="center"/>
    </xf>
    <xf numFmtId="0" fontId="0" fillId="24" borderId="0" xfId="0" applyFill="1" applyAlignment="1">
      <alignment horizontal="center"/>
    </xf>
    <xf numFmtId="0" fontId="29" fillId="24" borderId="0" xfId="0" applyFont="1" applyFill="1"/>
    <xf numFmtId="0" fontId="25" fillId="24" borderId="0" xfId="0" applyFont="1" applyFill="1"/>
    <xf numFmtId="0" fontId="23" fillId="24" borderId="0" xfId="0" applyFont="1" applyFill="1"/>
    <xf numFmtId="0" fontId="0" fillId="24" borderId="0" xfId="0" applyNumberFormat="1" applyFill="1" applyProtection="1"/>
    <xf numFmtId="0" fontId="32" fillId="24" borderId="0" xfId="0" applyFont="1" applyFill="1" applyAlignment="1">
      <alignment horizontal="center"/>
    </xf>
    <xf numFmtId="0" fontId="23" fillId="24" borderId="0" xfId="0" applyFont="1" applyFill="1" applyAlignment="1">
      <alignment horizontal="center"/>
    </xf>
    <xf numFmtId="1" fontId="0" fillId="24" borderId="0" xfId="0" applyNumberFormat="1" applyFill="1" applyAlignment="1" applyProtection="1">
      <protection hidden="1"/>
    </xf>
    <xf numFmtId="0" fontId="0" fillId="24" borderId="0" xfId="0" applyFill="1" applyAlignment="1" applyProtection="1">
      <protection hidden="1"/>
    </xf>
    <xf numFmtId="0" fontId="0" fillId="24" borderId="0" xfId="0" applyFill="1" applyBorder="1" applyAlignment="1" applyProtection="1">
      <protection hidden="1"/>
    </xf>
    <xf numFmtId="1" fontId="0" fillId="24" borderId="0" xfId="0" applyNumberFormat="1" applyFill="1" applyBorder="1" applyAlignment="1" applyProtection="1">
      <protection hidden="1"/>
    </xf>
    <xf numFmtId="1" fontId="20" fillId="24" borderId="0" xfId="0" applyNumberFormat="1" applyFont="1" applyFill="1" applyAlignment="1" applyProtection="1">
      <alignment horizontal="center"/>
      <protection hidden="1"/>
    </xf>
    <xf numFmtId="1" fontId="31" fillId="24" borderId="0" xfId="0" applyNumberFormat="1" applyFont="1" applyFill="1" applyBorder="1" applyAlignment="1" applyProtection="1">
      <alignment horizontal="center" vertical="center"/>
      <protection locked="0"/>
    </xf>
    <xf numFmtId="0" fontId="21" fillId="24" borderId="0" xfId="0" applyFont="1" applyFill="1" applyBorder="1" applyAlignment="1" applyProtection="1">
      <alignment horizontal="center"/>
      <protection locked="0"/>
    </xf>
    <xf numFmtId="0" fontId="35" fillId="24" borderId="0" xfId="0" applyFont="1" applyFill="1" applyBorder="1" applyAlignment="1">
      <alignment horizontal="left" shrinkToFit="1"/>
    </xf>
    <xf numFmtId="0" fontId="0" fillId="24" borderId="0" xfId="0" applyFill="1" applyAlignment="1" applyProtection="1">
      <alignment horizontal="center"/>
      <protection hidden="1"/>
    </xf>
    <xf numFmtId="1" fontId="0" fillId="24" borderId="0" xfId="0" applyNumberFormat="1" applyFill="1" applyAlignment="1" applyProtection="1">
      <alignment horizontal="center"/>
      <protection hidden="1"/>
    </xf>
    <xf numFmtId="0" fontId="23" fillId="24" borderId="0" xfId="0" applyFont="1" applyFill="1" applyBorder="1" applyAlignment="1">
      <alignment horizontal="center" vertical="center"/>
    </xf>
    <xf numFmtId="0" fontId="31" fillId="24" borderId="0" xfId="0" applyFont="1" applyFill="1" applyBorder="1" applyAlignment="1">
      <alignment horizontal="left" shrinkToFit="1"/>
    </xf>
    <xf numFmtId="0" fontId="0" fillId="24" borderId="0" xfId="0" applyFill="1" applyBorder="1" applyAlignment="1">
      <alignment horizontal="left" shrinkToFit="1"/>
    </xf>
    <xf numFmtId="0" fontId="0" fillId="24" borderId="0" xfId="0" applyFill="1" applyBorder="1" applyAlignment="1" applyProtection="1">
      <alignment horizontal="left"/>
      <protection locked="0"/>
    </xf>
    <xf numFmtId="0" fontId="21" fillId="24" borderId="11" xfId="0" applyFont="1" applyFill="1" applyBorder="1" applyAlignment="1" applyProtection="1">
      <alignment horizontal="center"/>
      <protection locked="0"/>
    </xf>
    <xf numFmtId="1" fontId="31" fillId="24" borderId="11" xfId="0" applyNumberFormat="1" applyFont="1" applyFill="1" applyBorder="1" applyAlignment="1" applyProtection="1">
      <alignment horizontal="center" vertical="center"/>
      <protection locked="0"/>
    </xf>
    <xf numFmtId="0" fontId="23" fillId="24" borderId="11" xfId="0" applyFont="1" applyFill="1" applyBorder="1" applyAlignment="1">
      <alignment horizontal="center" vertical="center"/>
    </xf>
    <xf numFmtId="0" fontId="20" fillId="24" borderId="11" xfId="0" applyFont="1" applyFill="1" applyBorder="1" applyAlignment="1">
      <alignment horizontal="center" vertical="center"/>
    </xf>
    <xf numFmtId="0" fontId="20" fillId="24" borderId="0" xfId="0" applyFont="1" applyFill="1" applyBorder="1" applyAlignment="1">
      <alignment horizontal="center" vertical="center"/>
    </xf>
    <xf numFmtId="164" fontId="0" fillId="24" borderId="0" xfId="0" applyNumberFormat="1" applyFill="1" applyAlignment="1" applyProtection="1">
      <alignment horizontal="center"/>
      <protection hidden="1"/>
    </xf>
    <xf numFmtId="1" fontId="30" fillId="24" borderId="0" xfId="0" applyNumberFormat="1" applyFont="1" applyFill="1" applyBorder="1" applyAlignment="1" applyProtection="1">
      <alignment horizontal="center" vertical="center"/>
      <protection locked="0"/>
    </xf>
    <xf numFmtId="0" fontId="20" fillId="24" borderId="0" xfId="0" applyFont="1" applyFill="1" applyProtection="1">
      <protection locked="0"/>
    </xf>
  </cellXfs>
  <cellStyles count="4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Hiperłącze" xfId="28" builtinId="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Obliczenia" xfId="36" builtinId="22" customBuiltin="1"/>
    <cellStyle name="Suma" xfId="37" builtinId="25" customBuiltin="1"/>
    <cellStyle name="Tekst objaśnienia" xfId="38" builtinId="53" customBuiltin="1"/>
    <cellStyle name="Tekst ostrzeżenia" xfId="39" builtinId="11" customBuiltin="1"/>
    <cellStyle name="Tytuł" xfId="40" builtinId="15" customBuiltin="1"/>
    <cellStyle name="Uwaga" xfId="41" builtinId="10" customBuiltin="1"/>
    <cellStyle name="Złe" xfId="42" builtinId="27" customBuiltin="1"/>
  </cellStyles>
  <dxfs count="37">
    <dxf>
      <fill>
        <patternFill>
          <bgColor rgb="FFFF0000"/>
        </patternFill>
      </fill>
    </dxf>
    <dxf>
      <font>
        <condense val="0"/>
        <extend val="0"/>
        <color indexed="8"/>
      </font>
      <fill>
        <patternFill>
          <bgColor indexed="41"/>
        </patternFill>
      </fill>
      <border>
        <left style="thin">
          <color indexed="48"/>
        </left>
        <right style="thin">
          <color indexed="48"/>
        </right>
        <top style="thin">
          <color indexed="48"/>
        </top>
        <bottom style="thin">
          <color indexed="18"/>
        </bottom>
      </border>
    </dxf>
    <dxf>
      <font>
        <condense val="0"/>
        <extend val="0"/>
        <color indexed="8"/>
      </font>
      <fill>
        <patternFill>
          <bgColor indexed="44"/>
        </patternFill>
      </fill>
      <border>
        <left style="thin">
          <color indexed="48"/>
        </left>
        <right style="thin">
          <color indexed="48"/>
        </right>
        <top style="thin">
          <color indexed="48"/>
        </top>
        <bottom style="thin">
          <color indexed="18"/>
        </bottom>
      </border>
    </dxf>
    <dxf>
      <font>
        <condense val="0"/>
        <extend val="0"/>
        <color indexed="8"/>
      </font>
      <fill>
        <patternFill>
          <bgColor indexed="44"/>
        </patternFill>
      </fill>
      <border>
        <left style="thin">
          <color indexed="48"/>
        </left>
        <right style="thin">
          <color indexed="48"/>
        </right>
        <top style="thin">
          <color indexed="48"/>
        </top>
        <bottom style="thin">
          <color indexed="18"/>
        </bottom>
      </border>
    </dxf>
    <dxf>
      <fill>
        <patternFill>
          <bgColor rgb="FFFF0000"/>
        </patternFill>
      </fill>
    </dxf>
    <dxf>
      <font>
        <condense val="0"/>
        <extend val="0"/>
        <color indexed="8"/>
      </font>
      <fill>
        <patternFill>
          <bgColor indexed="41"/>
        </patternFill>
      </fill>
      <border>
        <left style="thin">
          <color indexed="48"/>
        </left>
        <right style="thin">
          <color indexed="48"/>
        </right>
        <top/>
        <bottom style="thin">
          <color indexed="18"/>
        </bottom>
      </border>
    </dxf>
    <dxf>
      <font>
        <condense val="0"/>
        <extend val="0"/>
        <color indexed="8"/>
      </font>
      <fill>
        <patternFill>
          <bgColor indexed="41"/>
        </patternFill>
      </fill>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bottom style="thin">
          <color indexed="18"/>
        </bottom>
      </border>
    </dxf>
    <dxf>
      <font>
        <condense val="0"/>
        <extend val="0"/>
        <color indexed="8"/>
      </font>
      <fill>
        <patternFill>
          <bgColor indexed="44"/>
        </patternFill>
      </fill>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fill>
        <patternFill>
          <bgColor indexed="41"/>
        </patternFill>
      </fill>
      <border>
        <left style="thin">
          <color indexed="48"/>
        </left>
        <right style="thin">
          <color indexed="48"/>
        </right>
        <top style="thin">
          <color indexed="48"/>
        </top>
        <bottom style="thin">
          <color indexed="1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fill>
        <patternFill>
          <bgColor indexed="41"/>
        </patternFill>
      </fill>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fill>
        <patternFill>
          <bgColor indexed="44"/>
        </patternFill>
      </fill>
      <border>
        <left style="thin">
          <color indexed="48"/>
        </left>
        <right style="thin">
          <color indexed="48"/>
        </right>
        <top style="thin">
          <color indexed="48"/>
        </top>
        <bottom style="thin">
          <color indexed="18"/>
        </bottom>
      </border>
    </dxf>
    <dxf>
      <font>
        <condense val="0"/>
        <extend val="0"/>
        <color indexed="8"/>
      </font>
      <fill>
        <patternFill>
          <bgColor indexed="10"/>
        </patternFill>
      </fill>
      <border>
        <left style="thin">
          <color indexed="48"/>
        </left>
        <right style="thin">
          <color indexed="48"/>
        </right>
        <top style="thin">
          <color indexed="48"/>
        </top>
        <bottom style="thin">
          <color indexed="18"/>
        </bottom>
      </border>
    </dxf>
    <dxf>
      <font>
        <condense val="0"/>
        <extend val="0"/>
        <color indexed="8"/>
      </font>
      <fill>
        <patternFill>
          <bgColor indexed="42"/>
        </patternFill>
      </fill>
      <border>
        <left style="thin">
          <color indexed="48"/>
        </left>
        <right style="thin">
          <color indexed="48"/>
        </right>
        <top style="thin">
          <color indexed="48"/>
        </top>
        <bottom style="thin">
          <color indexed="48"/>
        </bottom>
      </border>
    </dxf>
    <dxf>
      <font>
        <strike val="0"/>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fill>
        <patternFill>
          <bgColor indexed="44"/>
        </patternFill>
      </fill>
      <border>
        <left style="thin">
          <color indexed="48"/>
        </left>
        <right style="thin">
          <color indexed="48"/>
        </right>
        <top style="thin">
          <color indexed="48"/>
        </top>
        <bottom style="thin">
          <color indexed="48"/>
        </bottom>
      </border>
    </dxf>
    <dxf>
      <font>
        <condense val="0"/>
        <extend val="0"/>
        <color indexed="8"/>
      </font>
      <fill>
        <patternFill>
          <bgColor indexed="10"/>
        </patternFill>
      </fill>
      <border>
        <left style="thin">
          <color indexed="48"/>
        </left>
        <right style="thin">
          <color indexed="48"/>
        </right>
        <top style="thin">
          <color indexed="48"/>
        </top>
        <bottom style="thin">
          <color indexed="48"/>
        </bottom>
      </border>
    </dxf>
    <dxf>
      <font>
        <condense val="0"/>
        <extend val="0"/>
        <color indexed="8"/>
      </font>
      <fill>
        <patternFill>
          <bgColor indexed="41"/>
        </patternFill>
      </fill>
      <border>
        <left style="thin">
          <color indexed="10"/>
        </left>
        <right style="thin">
          <color indexed="10"/>
        </right>
        <top style="thin">
          <color indexed="10"/>
        </top>
        <bottom style="thin">
          <color indexed="10"/>
        </bottom>
      </border>
    </dxf>
    <dxf>
      <font>
        <condense val="0"/>
        <extend val="0"/>
        <color indexed="8"/>
      </font>
      <fill>
        <patternFill>
          <bgColor indexed="27"/>
        </patternFill>
      </fill>
      <border>
        <left style="thin">
          <color indexed="10"/>
        </left>
        <right style="thin">
          <color indexed="10"/>
        </right>
        <top style="thin">
          <color indexed="10"/>
        </top>
        <bottom style="thin">
          <color indexed="10"/>
        </bottom>
      </border>
    </dxf>
    <dxf>
      <font>
        <condense val="0"/>
        <extend val="0"/>
        <color indexed="8"/>
      </font>
      <fill>
        <patternFill>
          <bgColor indexed="44"/>
        </patternFill>
      </fill>
      <border>
        <left style="thin">
          <color indexed="10"/>
        </left>
        <right style="thin">
          <color indexed="10"/>
        </right>
        <top style="thin">
          <color indexed="10"/>
        </top>
        <bottom style="thin">
          <color indexed="10"/>
        </bottom>
      </border>
    </dxf>
    <dxf>
      <font>
        <condense val="0"/>
        <extend val="0"/>
        <color indexed="8"/>
      </font>
      <fill>
        <patternFill>
          <bgColor indexed="27"/>
        </patternFill>
      </fill>
      <border>
        <left style="thin">
          <color indexed="48"/>
        </left>
        <right style="thin">
          <color indexed="48"/>
        </right>
        <top/>
        <bottom style="thin">
          <color indexed="18"/>
        </bottom>
      </border>
    </dxf>
    <dxf>
      <font>
        <condense val="0"/>
        <extend val="0"/>
        <color indexed="8"/>
      </font>
      <fill>
        <patternFill>
          <bgColor indexed="44"/>
        </patternFill>
      </fill>
      <border>
        <left style="thin">
          <color indexed="48"/>
        </left>
        <right style="thin">
          <color indexed="48"/>
        </right>
        <top/>
        <bottom style="thin">
          <color indexed="18"/>
        </bottom>
      </border>
    </dxf>
    <dxf>
      <font>
        <condense val="0"/>
        <extend val="0"/>
        <color indexed="8"/>
      </font>
      <fill>
        <patternFill>
          <bgColor indexed="44"/>
        </patternFill>
      </fill>
      <border>
        <left style="thin">
          <color indexed="48"/>
        </left>
        <right/>
        <top style="thin">
          <color indexed="48"/>
        </top>
        <bottom style="thin">
          <color indexed="18"/>
        </bottom>
      </border>
    </dxf>
    <dxf>
      <font>
        <condense val="0"/>
        <extend val="0"/>
        <color indexed="8"/>
      </font>
      <fill>
        <patternFill>
          <bgColor indexed="44"/>
        </patternFill>
      </fill>
      <border>
        <left style="thin">
          <color indexed="48"/>
        </left>
        <right/>
        <top style="thin">
          <color indexed="48"/>
        </top>
        <bottom style="thin">
          <color indexed="48"/>
        </bottom>
      </border>
    </dxf>
    <dxf>
      <font>
        <condense val="0"/>
        <extend val="0"/>
        <color indexed="8"/>
      </font>
      <fill>
        <patternFill>
          <bgColor indexed="41"/>
        </patternFill>
      </fill>
      <border>
        <left style="thin">
          <color indexed="48"/>
        </left>
        <right style="thin">
          <color indexed="48"/>
        </right>
        <top style="thin">
          <color indexed="48"/>
        </top>
        <bottom style="thin">
          <color indexed="18"/>
        </bottom>
      </border>
    </dxf>
    <dxf>
      <font>
        <condense val="0"/>
        <extend val="0"/>
        <color indexed="8"/>
      </font>
      <fill>
        <patternFill>
          <bgColor indexed="27"/>
        </patternFill>
      </fill>
      <border>
        <left style="thin">
          <color indexed="48"/>
        </left>
        <right style="thin">
          <color indexed="48"/>
        </right>
        <top style="thin">
          <color indexed="48"/>
        </top>
        <bottom style="thin">
          <color indexed="18"/>
        </bottom>
      </border>
    </dxf>
    <dxf>
      <font>
        <condense val="0"/>
        <extend val="0"/>
        <color indexed="8"/>
      </font>
      <fill>
        <patternFill>
          <bgColor indexed="27"/>
        </patternFill>
      </fill>
      <border>
        <left style="thin">
          <color indexed="48"/>
        </left>
        <right style="thin">
          <color indexed="48"/>
        </right>
        <top style="thin">
          <color indexed="48"/>
        </top>
        <bottom style="thin">
          <color indexed="48"/>
        </bottom>
      </border>
    </dxf>
    <dxf>
      <font>
        <condense val="0"/>
        <extend val="0"/>
        <color indexed="8"/>
      </font>
      <fill>
        <patternFill>
          <bgColor indexed="41"/>
        </patternFill>
      </fill>
    </dxf>
    <dxf>
      <font>
        <condense val="0"/>
        <extend val="0"/>
        <color indexed="8"/>
      </font>
      <fill>
        <patternFill>
          <bgColor indexed="44"/>
        </patternFill>
      </fill>
      <border>
        <left/>
        <right/>
        <top/>
        <bottom/>
      </border>
    </dxf>
    <dxf>
      <font>
        <condense val="0"/>
        <extend val="0"/>
        <color indexed="8"/>
      </font>
      <fill>
        <patternFill>
          <bgColor indexed="41"/>
        </patternFill>
      </fill>
      <border>
        <left style="thin">
          <color indexed="48"/>
        </left>
        <right style="thin">
          <color indexed="48"/>
        </right>
        <top style="thin">
          <color indexed="48"/>
        </top>
        <bottom style="thin">
          <color indexed="48"/>
        </bottom>
      </border>
    </dxf>
    <dxf>
      <font>
        <condense val="0"/>
        <extend val="0"/>
        <color indexed="8"/>
      </font>
      <fill>
        <patternFill>
          <bgColor indexed="44"/>
        </patternFill>
      </fill>
      <border>
        <left style="thin">
          <color indexed="48"/>
        </left>
        <right style="thin">
          <color indexed="48"/>
        </right>
        <top style="thin">
          <color indexed="48"/>
        </top>
        <bottom style="thin">
          <color indexed="48"/>
        </bottom>
      </border>
    </dxf>
    <dxf>
      <font>
        <condense val="0"/>
        <extend val="0"/>
        <color indexed="9"/>
      </font>
    </dxf>
    <dxf>
      <font>
        <condense val="0"/>
        <extend val="0"/>
        <color indexed="8"/>
      </font>
      <border>
        <top style="thin">
          <color indexed="18"/>
        </top>
        <bottom/>
      </border>
    </dxf>
    <dxf>
      <font>
        <condense val="0"/>
        <extend val="0"/>
        <color indexed="8"/>
      </font>
      <fill>
        <patternFill>
          <bgColor indexed="42"/>
        </patternFill>
      </fill>
      <border>
        <left style="thin">
          <color indexed="48"/>
        </left>
        <right style="thin">
          <color indexed="48"/>
        </right>
        <top style="thin">
          <color indexed="48"/>
        </top>
        <bottom style="thin">
          <color indexed="48"/>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M1100"/>
  <sheetViews>
    <sheetView tabSelected="1" topLeftCell="H1" zoomScale="115" zoomScaleNormal="115" workbookViewId="0">
      <selection activeCell="J1" sqref="J1:L1"/>
    </sheetView>
  </sheetViews>
  <sheetFormatPr defaultRowHeight="12" customHeight="1"/>
  <cols>
    <col min="1" max="1" width="9.5703125" style="14" customWidth="1"/>
    <col min="2" max="2" width="4.5703125" style="14" bestFit="1" customWidth="1"/>
    <col min="3" max="3" width="6.85546875" style="29" bestFit="1" customWidth="1"/>
    <col min="4" max="4" width="28.28515625" style="29" customWidth="1"/>
    <col min="5" max="5" width="25.85546875" style="29" customWidth="1"/>
    <col min="6" max="6" width="5.28515625" style="75" customWidth="1"/>
    <col min="7" max="7" width="5.42578125" style="76" bestFit="1" customWidth="1"/>
    <col min="8" max="8" width="5.28515625" style="75" customWidth="1"/>
    <col min="9" max="9" width="5.42578125" style="76" bestFit="1" customWidth="1"/>
    <col min="10" max="10" width="5" style="68" bestFit="1" customWidth="1"/>
    <col min="11" max="11" width="5.42578125" style="70" bestFit="1" customWidth="1"/>
    <col min="12" max="12" width="5.140625" style="69" bestFit="1" customWidth="1"/>
    <col min="13" max="13" width="5.42578125" style="14" bestFit="1" customWidth="1"/>
    <col min="14" max="14" width="5.7109375" style="71" bestFit="1" customWidth="1"/>
    <col min="15" max="15" width="5.42578125" style="72" bestFit="1" customWidth="1"/>
    <col min="16" max="16" width="8.28515625" style="73" bestFit="1" customWidth="1"/>
    <col min="17" max="17" width="3.28515625" style="29" bestFit="1" customWidth="1"/>
    <col min="18" max="18" width="5.7109375" style="14" bestFit="1" customWidth="1"/>
    <col min="19" max="19" width="5.7109375" style="29" bestFit="1" customWidth="1"/>
    <col min="20" max="20" width="9.140625" style="15" customWidth="1"/>
    <col min="21" max="21" width="2" style="74" hidden="1" customWidth="1"/>
    <col min="22" max="22" width="3" style="14" hidden="1" customWidth="1"/>
    <col min="23" max="24" width="2" style="2" hidden="1" customWidth="1"/>
    <col min="25" max="26" width="16.140625" style="15" hidden="1" customWidth="1"/>
    <col min="27" max="27" width="3" style="15" hidden="1" customWidth="1"/>
    <col min="28" max="29" width="10.7109375" style="15" hidden="1" customWidth="1"/>
    <col min="30" max="30" width="3" style="15" hidden="1" customWidth="1"/>
    <col min="31" max="31" width="2" style="15" hidden="1" customWidth="1"/>
    <col min="32" max="32" width="10.7109375" style="15" hidden="1" customWidth="1"/>
    <col min="33" max="33" width="3" style="15" hidden="1" customWidth="1"/>
    <col min="34" max="34" width="2" style="15" hidden="1" customWidth="1"/>
    <col min="35" max="35" width="10.7109375" style="15" hidden="1" customWidth="1"/>
    <col min="36" max="37" width="3" style="15" hidden="1" customWidth="1"/>
    <col min="38" max="38" width="10.7109375" style="15" hidden="1" customWidth="1"/>
    <col min="39" max="40" width="3" style="15" hidden="1" customWidth="1"/>
    <col min="41" max="41" width="10.7109375" style="15" hidden="1" customWidth="1"/>
    <col min="42" max="43" width="2" style="15" hidden="1" customWidth="1"/>
    <col min="44" max="45" width="10.7109375" style="15" hidden="1" customWidth="1"/>
    <col min="46" max="46" width="2" style="15" hidden="1" customWidth="1"/>
    <col min="47" max="47" width="10.7109375" style="15" hidden="1" customWidth="1"/>
    <col min="48" max="48" width="6.28515625" style="16" hidden="1" customWidth="1"/>
    <col min="49" max="49" width="10.7109375" style="16" hidden="1" customWidth="1"/>
    <col min="50" max="50" width="2" style="15" hidden="1" customWidth="1"/>
    <col min="51" max="52" width="10.7109375" style="15" hidden="1" customWidth="1"/>
    <col min="53" max="54" width="3" style="15" hidden="1" customWidth="1"/>
    <col min="55" max="56" width="2" style="15" hidden="1" customWidth="1"/>
    <col min="57" max="57" width="10.7109375" style="15" hidden="1" customWidth="1"/>
    <col min="58" max="59" width="3" style="15" hidden="1" customWidth="1"/>
    <col min="60" max="75" width="10.7109375" style="15" hidden="1" customWidth="1"/>
    <col min="76" max="83" width="11.140625" style="15" hidden="1" customWidth="1"/>
    <col min="84" max="84" width="19.28515625" style="17" hidden="1" customWidth="1"/>
    <col min="85" max="85" width="11.140625" style="43" hidden="1" customWidth="1"/>
    <col min="86" max="86" width="19.28515625" style="43" hidden="1" customWidth="1"/>
    <col min="87" max="87" width="11.140625" style="15" hidden="1" customWidth="1"/>
    <col min="88" max="95" width="10.7109375" style="15" hidden="1" customWidth="1"/>
    <col min="96" max="96" width="5.85546875" style="15" hidden="1" customWidth="1"/>
    <col min="97" max="98" width="6.5703125" style="15" hidden="1" customWidth="1"/>
    <col min="99" max="99" width="5.140625" style="15" hidden="1" customWidth="1"/>
    <col min="100" max="100" width="9.5703125" style="15" hidden="1" customWidth="1"/>
    <col min="101" max="102" width="9.140625" style="15" hidden="1" customWidth="1"/>
    <col min="103" max="106" width="9.140625" style="14" hidden="1" customWidth="1"/>
    <col min="107" max="117" width="9.140625" style="14"/>
    <col min="118" max="16384" width="9.140625" style="7"/>
  </cols>
  <sheetData>
    <row r="1" spans="1:117" ht="41.25" customHeight="1">
      <c r="A1" s="11" t="s">
        <v>17</v>
      </c>
      <c r="B1" s="12">
        <v>17</v>
      </c>
      <c r="C1" s="5"/>
      <c r="D1" s="5"/>
      <c r="E1" s="5"/>
      <c r="F1" s="88"/>
      <c r="G1" s="89"/>
      <c r="H1" s="88" t="s">
        <v>18</v>
      </c>
      <c r="I1" s="89"/>
      <c r="J1" s="90" t="s">
        <v>79</v>
      </c>
      <c r="K1" s="90"/>
      <c r="L1" s="90"/>
      <c r="M1" s="84" t="s">
        <v>28</v>
      </c>
      <c r="N1" s="84"/>
      <c r="O1" s="84"/>
      <c r="P1" s="84"/>
      <c r="Q1" s="84"/>
      <c r="R1" s="84"/>
      <c r="S1" s="84"/>
      <c r="T1" s="2"/>
      <c r="U1" s="13"/>
      <c r="AD1" s="85" t="s">
        <v>4</v>
      </c>
      <c r="AE1" s="85"/>
      <c r="AG1" s="85" t="s">
        <v>26</v>
      </c>
      <c r="AH1" s="85"/>
      <c r="AJ1" s="85" t="s">
        <v>5</v>
      </c>
      <c r="AK1" s="85"/>
      <c r="AM1" s="85" t="s">
        <v>6</v>
      </c>
      <c r="AN1" s="85"/>
      <c r="BX1" s="17" t="s">
        <v>15</v>
      </c>
      <c r="BY1" s="17" t="s">
        <v>15</v>
      </c>
      <c r="BZ1" s="17"/>
      <c r="CA1" s="17" t="s">
        <v>15</v>
      </c>
      <c r="CB1" s="17" t="s">
        <v>15</v>
      </c>
      <c r="CC1" s="17" t="s">
        <v>15</v>
      </c>
      <c r="CD1" s="17" t="s">
        <v>15</v>
      </c>
      <c r="CE1" s="17" t="s">
        <v>15</v>
      </c>
      <c r="CF1" s="17" t="s">
        <v>15</v>
      </c>
      <c r="CG1" s="17"/>
      <c r="CH1" s="17" t="s">
        <v>15</v>
      </c>
      <c r="CI1" s="17" t="s">
        <v>15</v>
      </c>
      <c r="CQ1" s="2"/>
      <c r="CR1" s="2"/>
      <c r="CS1" s="6" t="s">
        <v>23</v>
      </c>
      <c r="CT1" s="6" t="s">
        <v>23</v>
      </c>
      <c r="CU1" s="2"/>
      <c r="CV1" s="2"/>
      <c r="CW1" s="2"/>
      <c r="CX1" s="2"/>
      <c r="CY1" s="3"/>
      <c r="CZ1" s="3"/>
      <c r="DA1" s="3"/>
      <c r="DB1" s="3"/>
      <c r="DC1" s="3"/>
      <c r="DD1" s="3"/>
      <c r="DE1" s="3"/>
      <c r="DF1" s="3"/>
      <c r="DG1" s="3"/>
      <c r="DH1" s="3"/>
      <c r="DI1" s="3"/>
      <c r="DJ1" s="3"/>
    </row>
    <row r="2" spans="1:117" s="8" customFormat="1" ht="81.75" customHeight="1">
      <c r="A2" s="18">
        <f>B1*4</f>
        <v>68</v>
      </c>
      <c r="B2" s="3"/>
      <c r="C2" s="19" t="s">
        <v>0</v>
      </c>
      <c r="D2" s="20" t="s">
        <v>19</v>
      </c>
      <c r="E2" s="20" t="s">
        <v>20</v>
      </c>
      <c r="F2" s="21" t="s">
        <v>24</v>
      </c>
      <c r="G2" s="22" t="s">
        <v>1</v>
      </c>
      <c r="H2" s="21" t="s">
        <v>25</v>
      </c>
      <c r="I2" s="22" t="s">
        <v>1</v>
      </c>
      <c r="J2" s="23" t="s">
        <v>21</v>
      </c>
      <c r="K2" s="22" t="s">
        <v>1</v>
      </c>
      <c r="L2" s="24" t="s">
        <v>22</v>
      </c>
      <c r="M2" s="22" t="s">
        <v>1</v>
      </c>
      <c r="N2" s="25" t="s">
        <v>9</v>
      </c>
      <c r="O2" s="22" t="s">
        <v>1</v>
      </c>
      <c r="P2" s="22" t="s">
        <v>16</v>
      </c>
      <c r="Q2" s="26" t="s">
        <v>2</v>
      </c>
      <c r="R2" s="26" t="s">
        <v>7</v>
      </c>
      <c r="S2" s="26" t="s">
        <v>8</v>
      </c>
      <c r="T2" s="27"/>
      <c r="U2" s="28"/>
      <c r="V2" s="29"/>
      <c r="W2" s="4"/>
      <c r="X2" s="4"/>
      <c r="Y2" s="4"/>
      <c r="Z2" s="30"/>
      <c r="AA2" s="30"/>
      <c r="AB2" s="30"/>
      <c r="AC2" s="30"/>
      <c r="AD2" s="30">
        <v>0</v>
      </c>
      <c r="AE2" s="30" t="s">
        <v>3</v>
      </c>
      <c r="AF2" s="30"/>
      <c r="AG2" s="30">
        <v>0</v>
      </c>
      <c r="AH2" s="30" t="s">
        <v>3</v>
      </c>
      <c r="AI2" s="30"/>
      <c r="AJ2" s="30"/>
      <c r="AK2" s="30" t="s">
        <v>3</v>
      </c>
      <c r="AL2" s="30"/>
      <c r="AM2" s="30"/>
      <c r="AN2" s="30"/>
      <c r="AO2" s="30"/>
      <c r="AP2" s="30">
        <v>0</v>
      </c>
      <c r="AQ2" s="30" t="s">
        <v>3</v>
      </c>
      <c r="AR2" s="30"/>
      <c r="AS2" s="30"/>
      <c r="AT2" s="30"/>
      <c r="AU2" s="30"/>
      <c r="AV2" s="31"/>
      <c r="AW2" s="31"/>
      <c r="AX2" s="30"/>
      <c r="AY2" s="30"/>
      <c r="AZ2" s="30"/>
      <c r="BA2" s="30"/>
      <c r="BB2" s="30">
        <v>0</v>
      </c>
      <c r="BC2" s="30"/>
      <c r="BD2" s="30"/>
      <c r="BE2" s="30"/>
      <c r="BF2" s="30"/>
      <c r="BG2" s="30"/>
      <c r="BH2" s="30"/>
      <c r="BI2" s="30"/>
      <c r="BJ2" s="30"/>
      <c r="BK2" s="30"/>
      <c r="BL2" s="30"/>
      <c r="BM2" s="30"/>
      <c r="BN2" s="30"/>
      <c r="BO2" s="30"/>
      <c r="BP2" s="30"/>
      <c r="BQ2" s="30"/>
      <c r="BR2" s="30"/>
      <c r="BS2" s="30"/>
      <c r="BT2" s="30"/>
      <c r="BU2" s="30"/>
      <c r="BV2" s="30"/>
      <c r="BW2" s="30"/>
      <c r="BX2" s="30" t="s">
        <v>14</v>
      </c>
      <c r="BY2" s="30" t="s">
        <v>4</v>
      </c>
      <c r="BZ2" s="30" t="s">
        <v>27</v>
      </c>
      <c r="CA2" s="30" t="s">
        <v>6</v>
      </c>
      <c r="CB2" s="30" t="s">
        <v>10</v>
      </c>
      <c r="CC2" s="30" t="s">
        <v>11</v>
      </c>
      <c r="CD2" s="30" t="s">
        <v>12</v>
      </c>
      <c r="CE2" s="30" t="s">
        <v>13</v>
      </c>
      <c r="CF2" s="17"/>
      <c r="CG2" s="17"/>
      <c r="CH2" s="17"/>
      <c r="CI2" s="30"/>
      <c r="CJ2" s="30"/>
      <c r="CK2" s="30"/>
      <c r="CL2" s="30"/>
      <c r="CM2" s="30"/>
      <c r="CN2" s="30"/>
      <c r="CO2" s="30"/>
      <c r="CP2" s="30"/>
      <c r="CQ2" s="4"/>
      <c r="CR2" s="4">
        <f>MAX(CS:CS)+1</f>
        <v>12</v>
      </c>
      <c r="CS2" s="4">
        <f>MAX(CT:CT)+1</f>
        <v>9</v>
      </c>
      <c r="CT2" s="29">
        <v>1</v>
      </c>
      <c r="CU2" s="29"/>
      <c r="CV2" s="4">
        <f>MAX(CW:CW)+1</f>
        <v>8</v>
      </c>
      <c r="CW2" s="4"/>
      <c r="CX2" s="4"/>
      <c r="CY2" s="5"/>
      <c r="CZ2" s="5"/>
      <c r="DA2" s="5"/>
      <c r="DB2" s="5"/>
      <c r="DC2" s="5"/>
      <c r="DD2" s="5"/>
      <c r="DE2" s="5"/>
      <c r="DF2" s="5"/>
      <c r="DG2" s="5"/>
      <c r="DH2" s="5"/>
      <c r="DI2" s="5"/>
      <c r="DJ2" s="5"/>
      <c r="DK2" s="29"/>
      <c r="DL2" s="29"/>
      <c r="DM2" s="29"/>
    </row>
    <row r="3" spans="1:117" ht="11.25" customHeight="1">
      <c r="A3" s="18">
        <f>B1</f>
        <v>17</v>
      </c>
      <c r="B3" s="3">
        <f>IF(MOD(ROW(),4)=3,((ROW()+1)/4),"")</f>
        <v>1</v>
      </c>
      <c r="C3" s="32" t="str">
        <f>CONCATENATE(B3,"A")</f>
        <v>1A</v>
      </c>
      <c r="D3" s="33"/>
      <c r="E3" s="91"/>
      <c r="F3" s="34"/>
      <c r="G3" s="35" t="str">
        <f t="shared" ref="G3:G34" si="0">IF(ISBLANK(F3),"",IF(F3=0,$CR$2,CS3))</f>
        <v/>
      </c>
      <c r="H3" s="34"/>
      <c r="I3" s="35" t="str">
        <f>IF(ISBLANK(H3),"",IF(H3=0,$CV$2,CW3))</f>
        <v/>
      </c>
      <c r="J3" s="36"/>
      <c r="K3" s="35" t="str">
        <f>IF(ISNUMBER(J3),VLOOKUP(J3,AJ:AK,2,FALSE),"")</f>
        <v/>
      </c>
      <c r="L3" s="34"/>
      <c r="M3" s="37" t="str">
        <f>IF(ISNUMBER(L3),VLOOKUP(L3,AM:AN,2,FALSE),"")</f>
        <v/>
      </c>
      <c r="N3" s="92"/>
      <c r="O3" s="93" t="str">
        <f>IF(ISBLANK(N3),"",IF(N3=0,$CS$2,CT3))</f>
        <v/>
      </c>
      <c r="P3" s="93" t="str">
        <f>IF(ISNUMBER(O3),IF(ISNUMBER(O3),IF(ISNUMBER(O3),IF(ISNUMBER(O3),O3+G3+G4+G5+G6+I3+I4+I5+I6+K3+K4+K5+K6+M3+M4+M5+M6,""),""),""),"")</f>
        <v/>
      </c>
      <c r="Q3" s="94" t="str">
        <f>IF(ISNUMBER(P3),VLOOKUP(CF3,CH:CI,2,FALSE),"")</f>
        <v/>
      </c>
      <c r="R3" s="38" t="str">
        <f>IF(ISNUMBER(G3),IF(ISNUMBER(I3),IF(ISNUMBER(K3),IF(ISNUMBER(M3),SUM(G3,I3,K3,M3),""),""),""),"")</f>
        <v/>
      </c>
      <c r="S3" s="39" t="str">
        <f t="shared" ref="S3:S8" si="1">IF(ISNUMBER(R3),VLOOKUP(Y3,Z:AA,2,FALSE),"")</f>
        <v/>
      </c>
      <c r="T3" s="40"/>
      <c r="U3" s="13" t="str">
        <f>G3</f>
        <v/>
      </c>
      <c r="V3" s="14" t="str">
        <f>I3</f>
        <v/>
      </c>
      <c r="W3" s="41" t="str">
        <f t="shared" ref="W3:W34" si="2">K3</f>
        <v/>
      </c>
      <c r="X3" s="42" t="str">
        <f t="shared" ref="X3:X34" si="3">M3</f>
        <v/>
      </c>
      <c r="Y3" s="43" t="str">
        <f>IF(ISNUMBER(R3),CONCATENATE(R3+100,U3+100,V3+100,X3+100,W3+100)+0,"")</f>
        <v/>
      </c>
      <c r="Z3" s="43">
        <f>IF(ISNUMBER(SMALL(Y:Y,ROW()-2)),SMALL(Y:Y,ROW()-2),"")</f>
        <v>108102101101104</v>
      </c>
      <c r="AA3" s="15">
        <v>1</v>
      </c>
      <c r="AD3" s="15">
        <f t="shared" ref="AD3:AD34" si="4">IF(ISNUMBER(LARGE(F:F,ROW()-2)),LARGE(F:F,ROW()-2),"")</f>
        <v>20</v>
      </c>
      <c r="AE3" s="15">
        <v>1</v>
      </c>
      <c r="AG3" s="15">
        <f>IF(ISNUMBER(LARGE(H:H,ROW()-2)),LARGE(H:H,ROW()-2),"")</f>
        <v>9</v>
      </c>
      <c r="AH3" s="15">
        <v>1</v>
      </c>
      <c r="AJ3" s="15">
        <f>IF(ISNUMBER(SMALL(J:J,ROW()-2)),SMALL(J:J,ROW()-2),"")</f>
        <v>0</v>
      </c>
      <c r="AK3" s="15">
        <v>1</v>
      </c>
      <c r="AM3" s="15">
        <f t="shared" ref="AM3:AM34" si="5">IF(ISNUMBER(SMALL(L:L,ROW()-2)),SMALL(L:L,ROW()-2),"")</f>
        <v>0</v>
      </c>
      <c r="AN3" s="15">
        <v>1</v>
      </c>
      <c r="AP3" s="15">
        <f t="shared" ref="AP3:AP34" si="6">IF(ISNUMBER(LARGE(N:N,ROW()-2)),LARGE(N:N,ROW()-2),"")</f>
        <v>7.5</v>
      </c>
      <c r="AQ3" s="15">
        <v>1</v>
      </c>
      <c r="AS3" s="15" t="str">
        <f>IF(ISNUMBER(SMALL(#REF!,ROW()-2)),SMALL(#REF!,ROW()-2),"")</f>
        <v/>
      </c>
      <c r="AT3" s="15">
        <v>1</v>
      </c>
      <c r="AV3" s="96" t="e">
        <f>IF(#REF!,#REF!+0,)</f>
        <v>#REF!</v>
      </c>
      <c r="AW3" s="16" t="str">
        <f t="shared" ref="AW3:AW34" si="7">IF(ISNUMBER(LARGE(AV:AV,ROW()-2)),LARGE(AV:AV,ROW()-2),"")</f>
        <v/>
      </c>
      <c r="AX3" s="15">
        <v>1</v>
      </c>
      <c r="AY3" s="85" t="str">
        <f>IF(ISNUMBER(AV3),VLOOKUP(AV3,AW:AX,2,FALSE),"")</f>
        <v/>
      </c>
      <c r="AZ3" s="44"/>
      <c r="BA3" s="85" t="str">
        <f>P3</f>
        <v/>
      </c>
      <c r="BB3" s="15">
        <f t="shared" ref="BB3:BB34" si="8">IF(ISNUMBER(SMALL(P:P,ROW()-2)),SMALL(P:P,ROW()-2),"")</f>
        <v>58</v>
      </c>
      <c r="BC3" s="15">
        <v>1</v>
      </c>
      <c r="BD3" s="85" t="str">
        <f>IF(ISNUMBER(BA3),VLOOKUP(BA3,BB:BC,2,FALSE),"")</f>
        <v/>
      </c>
      <c r="BF3" s="15">
        <f>IF(ISNUMBER(SMALL(R:R,ROW()-2)),SMALL(R:R,ROW()-2),"")</f>
        <v>8</v>
      </c>
      <c r="BG3" s="15">
        <v>1</v>
      </c>
      <c r="BJ3" s="15" t="str">
        <f>IF(ISBLANK(J3),"",IF(J3=0,$CT$2,CU3))</f>
        <v/>
      </c>
      <c r="BX3" s="85" t="str">
        <f>P3</f>
        <v/>
      </c>
      <c r="BY3" s="85">
        <f>SUM(G3,G4,G5,G6)</f>
        <v>0</v>
      </c>
      <c r="BZ3" s="85">
        <f>SUM(I3,I4,I5,I6)</f>
        <v>0</v>
      </c>
      <c r="CA3" s="86">
        <f>SUM(L3,L4,L5,L6)</f>
        <v>0</v>
      </c>
      <c r="CB3" s="86" t="str">
        <f>O3</f>
        <v/>
      </c>
      <c r="CC3" s="77" t="e">
        <f>#REF!</f>
        <v>#REF!</v>
      </c>
      <c r="CD3" s="86">
        <f>SUM(K3,K4,K5,K6)</f>
        <v>0</v>
      </c>
      <c r="CE3" s="77" t="e">
        <f>#REF!</f>
        <v>#REF!</v>
      </c>
      <c r="CF3" s="81" t="str">
        <f>IF(ISNUMBER(P3),CONCATENATE(BX3+100,BY3+100,BZ3+100,CA3+100,CB3+100,CD3+100)+0,"")</f>
        <v/>
      </c>
      <c r="CG3" s="81">
        <f>IF(ISNUMBER(SMALL(CF:CF,ROW()-2)),SMALL(CF:CF,ROW()-2),"")</f>
        <v>1.5811510710010202E+17</v>
      </c>
      <c r="CH3" s="43">
        <f>IF(ISNUMBER(SMALL(CF:CF,ROW()-2)),SMALL(CF:CF,ROW()-2),"")</f>
        <v>1.5811510710010202E+17</v>
      </c>
      <c r="CI3" s="15">
        <v>1</v>
      </c>
      <c r="CQ3" s="2"/>
      <c r="CR3" s="2"/>
      <c r="CS3" s="2" t="str">
        <f>VLOOKUP(F3,AD:AE,2,FALSE)</f>
        <v xml:space="preserve"> </v>
      </c>
      <c r="CT3" s="87" t="str">
        <f>VLOOKUP(N3,AP:AQ,2,FALSE)</f>
        <v xml:space="preserve"> </v>
      </c>
      <c r="CU3" s="4" t="str">
        <f>IF(ISNUMBER(J3),VLOOKUP(J3,AJ:AK,2,FALSE),"")</f>
        <v/>
      </c>
      <c r="CV3" s="2"/>
      <c r="CW3" s="2" t="str">
        <f>VLOOKUP(H3,AG:AH,2,FALSE)</f>
        <v xml:space="preserve"> </v>
      </c>
      <c r="CX3" s="2"/>
      <c r="CY3" s="3"/>
      <c r="CZ3" s="3"/>
      <c r="DA3" s="3"/>
      <c r="DB3" s="3"/>
      <c r="DC3" s="3"/>
      <c r="DD3" s="3"/>
      <c r="DE3" s="3"/>
      <c r="DF3" s="3"/>
      <c r="DG3" s="3"/>
      <c r="DH3" s="3"/>
      <c r="DI3" s="3"/>
      <c r="DJ3" s="3"/>
    </row>
    <row r="4" spans="1:117" ht="11.25" customHeight="1">
      <c r="B4" s="3" t="str">
        <f t="shared" ref="B4:B67" si="9">IF(MOD(ROW(),4)=3,((ROW()+1)/4),"")</f>
        <v/>
      </c>
      <c r="C4" s="32" t="str">
        <f>CONCATENATE(B3,"B")</f>
        <v>1B</v>
      </c>
      <c r="D4" s="33"/>
      <c r="E4" s="83"/>
      <c r="F4" s="34"/>
      <c r="G4" s="35" t="str">
        <f t="shared" si="0"/>
        <v/>
      </c>
      <c r="H4" s="34"/>
      <c r="I4" s="35" t="str">
        <f>IF(ISBLANK(H4),"",IF(H4=0,$CV$2,CW4))</f>
        <v/>
      </c>
      <c r="J4" s="36"/>
      <c r="K4" s="35" t="str">
        <f t="shared" ref="K4:K67" si="10">IF(ISNUMBER(J4),VLOOKUP(J4,AJ:AK,2,FALSE),"")</f>
        <v/>
      </c>
      <c r="L4" s="34"/>
      <c r="M4" s="35" t="str">
        <f t="shared" ref="M4:M34" si="11">IF(ISNUMBER(L4),VLOOKUP(L4,AM:AN,2,FALSE),"")</f>
        <v/>
      </c>
      <c r="N4" s="82"/>
      <c r="O4" s="87"/>
      <c r="P4" s="87"/>
      <c r="Q4" s="95"/>
      <c r="R4" s="38" t="str">
        <f t="shared" ref="R4:R67" si="12">IF(ISNUMBER(G4),IF(ISNUMBER(I4),IF(ISNUMBER(K4),IF(ISNUMBER(M4),SUM(G4,I4,K4,M4),""),""),""),"")</f>
        <v/>
      </c>
      <c r="S4" s="39" t="str">
        <f t="shared" si="1"/>
        <v/>
      </c>
      <c r="T4" s="40"/>
      <c r="U4" s="13" t="str">
        <f>G4</f>
        <v/>
      </c>
      <c r="V4" s="14" t="str">
        <f t="shared" ref="V4:V67" si="13">I4</f>
        <v/>
      </c>
      <c r="W4" s="41" t="str">
        <f t="shared" si="2"/>
        <v/>
      </c>
      <c r="X4" s="42" t="str">
        <f t="shared" si="3"/>
        <v/>
      </c>
      <c r="Y4" s="43" t="str">
        <f t="shared" ref="Y4:Y67" si="14">IF(ISNUMBER(R4),CONCATENATE(R4+100,U4+100,V4+100,X4+100,W4+100)+0,"")</f>
        <v/>
      </c>
      <c r="Z4" s="43">
        <f>IF(ISNUMBER(SMALL(Y:Y,ROW()-2)),SMALL(Y:Y,ROW()-2),"")</f>
        <v>108103102101102</v>
      </c>
      <c r="AA4" s="15">
        <f>IF(Z3&lt;&gt;Z4,AA3+1,AA3)</f>
        <v>2</v>
      </c>
      <c r="AD4" s="15">
        <f t="shared" si="4"/>
        <v>18</v>
      </c>
      <c r="AE4" s="15">
        <f t="shared" ref="AE4:AE35" si="15">IF(AD3&lt;&gt;AD4,AE3+1,AE3)</f>
        <v>2</v>
      </c>
      <c r="AG4" s="15">
        <f t="shared" ref="AG4:AG67" si="16">IF(ISNUMBER(LARGE(H:H,ROW()-2)),LARGE(H:H,ROW()-2),"")</f>
        <v>9</v>
      </c>
      <c r="AH4" s="15">
        <f t="shared" ref="AH4:AH67" si="17">IF(AG3&lt;&gt;AG4,AH3+1,AH3)</f>
        <v>1</v>
      </c>
      <c r="AJ4" s="15">
        <f t="shared" ref="AJ4:AJ67" si="18">IF(ISNUMBER(SMALL(J:J,ROW()-2)),SMALL(J:J,ROW()-2),"")</f>
        <v>1</v>
      </c>
      <c r="AK4" s="15">
        <f>IF(AJ3&lt;&gt;AJ4,AK3+1,AK3)</f>
        <v>2</v>
      </c>
      <c r="AM4" s="15">
        <f t="shared" si="5"/>
        <v>0</v>
      </c>
      <c r="AN4" s="15">
        <f>IF(AM3&lt;&gt;AM4,AN3+1,AN3)</f>
        <v>1</v>
      </c>
      <c r="AP4" s="15">
        <f t="shared" si="6"/>
        <v>6.5</v>
      </c>
      <c r="AQ4" s="15">
        <f>IF(AP3&lt;&gt;AP4,AQ3+1,AQ3)</f>
        <v>2</v>
      </c>
      <c r="AS4" s="15" t="str">
        <f>IF(ISNUMBER(SMALL(#REF!,ROW()-2)),SMALL(#REF!,ROW()-2),"")</f>
        <v/>
      </c>
      <c r="AT4" s="15">
        <f>IF(AS3&lt;&gt;AS4,AT3+1,AT3)</f>
        <v>1</v>
      </c>
      <c r="AV4" s="96"/>
      <c r="AW4" s="16" t="str">
        <f t="shared" si="7"/>
        <v/>
      </c>
      <c r="AX4" s="15">
        <f t="shared" ref="AX4:AX54" si="19">IF(AW4&lt;&gt;0,IF(AW3&lt;&gt;AW4,AX3+1,AX3),"")</f>
        <v>1</v>
      </c>
      <c r="AY4" s="85"/>
      <c r="AZ4" s="44"/>
      <c r="BA4" s="85"/>
      <c r="BB4" s="15">
        <f t="shared" si="8"/>
        <v>76</v>
      </c>
      <c r="BC4" s="15">
        <f t="shared" ref="BC4:BC67" si="20">IF(BB3&lt;&gt;BB4,BC3+1,BC3)</f>
        <v>2</v>
      </c>
      <c r="BD4" s="85"/>
      <c r="BF4" s="15">
        <f t="shared" ref="BF4:BF67" si="21">IF(ISNUMBER(SMALL(R:R,ROW()-2)),SMALL(R:R,ROW()-2),"")</f>
        <v>8</v>
      </c>
      <c r="BG4" s="15">
        <f t="shared" ref="BG4:BG67" si="22">IF(BF3&lt;&gt;BF4,BG3+1,BG3)</f>
        <v>1</v>
      </c>
      <c r="BX4" s="85"/>
      <c r="BY4" s="85"/>
      <c r="BZ4" s="85"/>
      <c r="CA4" s="86"/>
      <c r="CB4" s="86"/>
      <c r="CC4" s="77"/>
      <c r="CD4" s="86"/>
      <c r="CE4" s="77"/>
      <c r="CF4" s="81"/>
      <c r="CG4" s="81"/>
      <c r="CH4" s="43">
        <f t="shared" ref="CH4:CH67" si="23">IF(ISNUMBER(SMALL(CF:CF,ROW()-2)),SMALL(CF:CF,ROW()-2),"")</f>
        <v>1.76113109100104E+17</v>
      </c>
      <c r="CI4" s="15">
        <f t="shared" ref="CI4:CI67" si="24">IF(CH3&lt;&gt;CH4,CI3+1,CI3)</f>
        <v>2</v>
      </c>
      <c r="CQ4" s="2"/>
      <c r="CR4" s="2"/>
      <c r="CS4" s="2" t="str">
        <f t="shared" ref="CS4:CS67" si="25">VLOOKUP(F4,AD:AE,2,FALSE)</f>
        <v xml:space="preserve"> </v>
      </c>
      <c r="CT4" s="87"/>
      <c r="CU4" s="4" t="str">
        <f t="shared" ref="CU4:CU67" si="26">IF(ISNUMBER(J4),VLOOKUP(J4,AJ:AK,2,FALSE),"")</f>
        <v/>
      </c>
      <c r="CV4" s="2"/>
      <c r="CW4" s="2" t="str">
        <f t="shared" ref="CW4:CW67" si="27">VLOOKUP(H4,AG:AH,2,FALSE)</f>
        <v xml:space="preserve"> </v>
      </c>
      <c r="CX4" s="2"/>
      <c r="CY4" s="3"/>
      <c r="CZ4" s="3"/>
      <c r="DA4" s="3"/>
      <c r="DB4" s="3"/>
      <c r="DC4" s="3"/>
      <c r="DD4" s="3"/>
      <c r="DE4" s="3"/>
      <c r="DF4" s="3"/>
      <c r="DG4" s="3"/>
      <c r="DH4" s="3"/>
      <c r="DI4" s="3"/>
      <c r="DJ4" s="3"/>
    </row>
    <row r="5" spans="1:117" ht="11.25" customHeight="1">
      <c r="B5" s="3" t="str">
        <f t="shared" si="9"/>
        <v/>
      </c>
      <c r="C5" s="45" t="str">
        <f>CONCATENATE(B3,"C")</f>
        <v>1C</v>
      </c>
      <c r="D5" s="46"/>
      <c r="E5" s="83"/>
      <c r="F5" s="47"/>
      <c r="G5" s="35" t="str">
        <f>IF(ISBLANK(F5),"",IF(F5=0,$CR$2,CS5))</f>
        <v/>
      </c>
      <c r="H5" s="34"/>
      <c r="I5" s="35" t="str">
        <f t="shared" ref="I5:I67" si="28">IF(ISBLANK(H5),"",IF(H5=0,$CV$2,CW5))</f>
        <v/>
      </c>
      <c r="J5" s="48"/>
      <c r="K5" s="35" t="str">
        <f t="shared" si="10"/>
        <v/>
      </c>
      <c r="L5" s="47"/>
      <c r="M5" s="49" t="str">
        <f t="shared" si="11"/>
        <v/>
      </c>
      <c r="N5" s="82"/>
      <c r="O5" s="87"/>
      <c r="P5" s="87"/>
      <c r="Q5" s="95"/>
      <c r="R5" s="38" t="str">
        <f t="shared" si="12"/>
        <v/>
      </c>
      <c r="S5" s="39" t="str">
        <f t="shared" si="1"/>
        <v/>
      </c>
      <c r="T5" s="40"/>
      <c r="U5" s="13" t="str">
        <f t="shared" ref="U5:U68" si="29">G5</f>
        <v/>
      </c>
      <c r="V5" s="14" t="str">
        <f t="shared" si="13"/>
        <v/>
      </c>
      <c r="W5" s="41" t="str">
        <f t="shared" si="2"/>
        <v/>
      </c>
      <c r="X5" s="42" t="str">
        <f t="shared" si="3"/>
        <v/>
      </c>
      <c r="Y5" s="43" t="str">
        <f t="shared" si="14"/>
        <v/>
      </c>
      <c r="Z5" s="43">
        <f t="shared" ref="Z5:Z68" si="30">IF(ISNUMBER(SMALL(Y:Y,ROW()-2)),SMALL(Y:Y,ROW()-2),"")</f>
        <v>109104102101102</v>
      </c>
      <c r="AA5" s="15">
        <f t="shared" ref="AA5:AA68" si="31">IF(Z4&lt;&gt;Z5,AA4+1,AA4)</f>
        <v>3</v>
      </c>
      <c r="AD5" s="15">
        <f t="shared" si="4"/>
        <v>18</v>
      </c>
      <c r="AE5" s="15">
        <f t="shared" si="15"/>
        <v>2</v>
      </c>
      <c r="AG5" s="15">
        <f t="shared" si="16"/>
        <v>9</v>
      </c>
      <c r="AH5" s="15">
        <f t="shared" si="17"/>
        <v>1</v>
      </c>
      <c r="AJ5" s="15">
        <f t="shared" si="18"/>
        <v>1</v>
      </c>
      <c r="AK5" s="15">
        <f t="shared" ref="AK5:AK68" si="32">IF(AJ4&lt;&gt;AJ5,AK4+1,AK4)</f>
        <v>2</v>
      </c>
      <c r="AM5" s="15">
        <f t="shared" si="5"/>
        <v>0</v>
      </c>
      <c r="AN5" s="15">
        <f t="shared" ref="AN5:AN68" si="33">IF(AM4&lt;&gt;AM5,AN4+1,AN4)</f>
        <v>1</v>
      </c>
      <c r="AP5" s="15">
        <f t="shared" si="6"/>
        <v>6</v>
      </c>
      <c r="AQ5" s="15">
        <f t="shared" ref="AQ5:AQ68" si="34">IF(AP4&lt;&gt;AP5,AQ4+1,AQ4)</f>
        <v>3</v>
      </c>
      <c r="AS5" s="15" t="str">
        <f>IF(ISNUMBER(SMALL(#REF!,ROW()-2)),SMALL(#REF!,ROW()-2),"")</f>
        <v/>
      </c>
      <c r="AT5" s="15">
        <f t="shared" ref="AT5:AT68" si="35">IF(AS4&lt;&gt;AS5,AT4+1,AT4)</f>
        <v>1</v>
      </c>
      <c r="AV5" s="96"/>
      <c r="AW5" s="16" t="str">
        <f t="shared" si="7"/>
        <v/>
      </c>
      <c r="AX5" s="15">
        <f t="shared" si="19"/>
        <v>1</v>
      </c>
      <c r="AY5" s="85"/>
      <c r="AZ5" s="44"/>
      <c r="BA5" s="85"/>
      <c r="BB5" s="15">
        <f t="shared" si="8"/>
        <v>81</v>
      </c>
      <c r="BC5" s="15">
        <f t="shared" si="20"/>
        <v>3</v>
      </c>
      <c r="BD5" s="85"/>
      <c r="BF5" s="15">
        <f t="shared" si="21"/>
        <v>9</v>
      </c>
      <c r="BG5" s="15">
        <f t="shared" si="22"/>
        <v>2</v>
      </c>
      <c r="BX5" s="85"/>
      <c r="BY5" s="85"/>
      <c r="BZ5" s="85"/>
      <c r="CA5" s="86"/>
      <c r="CB5" s="86"/>
      <c r="CC5" s="77"/>
      <c r="CD5" s="86"/>
      <c r="CE5" s="77"/>
      <c r="CF5" s="81"/>
      <c r="CG5" s="81"/>
      <c r="CH5" s="43">
        <f t="shared" si="23"/>
        <v>1.8111911410010099E+17</v>
      </c>
      <c r="CI5" s="15">
        <f t="shared" si="24"/>
        <v>3</v>
      </c>
      <c r="CQ5" s="2"/>
      <c r="CR5" s="2"/>
      <c r="CS5" s="2" t="str">
        <f t="shared" si="25"/>
        <v xml:space="preserve"> </v>
      </c>
      <c r="CT5" s="87"/>
      <c r="CU5" s="4" t="str">
        <f t="shared" si="26"/>
        <v/>
      </c>
      <c r="CV5" s="2"/>
      <c r="CW5" s="2" t="str">
        <f t="shared" si="27"/>
        <v xml:space="preserve"> </v>
      </c>
      <c r="CX5" s="2"/>
      <c r="CY5" s="3"/>
      <c r="CZ5" s="3"/>
      <c r="DA5" s="3"/>
      <c r="DB5" s="3"/>
      <c r="DC5" s="3"/>
      <c r="DD5" s="3"/>
      <c r="DE5" s="3"/>
      <c r="DF5" s="3"/>
      <c r="DG5" s="3"/>
      <c r="DH5" s="3"/>
      <c r="DI5" s="3"/>
      <c r="DJ5" s="3"/>
    </row>
    <row r="6" spans="1:117" ht="11.25" customHeight="1">
      <c r="A6" s="50"/>
      <c r="B6" s="3" t="str">
        <f t="shared" si="9"/>
        <v/>
      </c>
      <c r="C6" s="32" t="str">
        <f>CONCATENATE(B3,"D")</f>
        <v>1D</v>
      </c>
      <c r="D6" s="33"/>
      <c r="E6" s="83"/>
      <c r="F6" s="34"/>
      <c r="G6" s="35" t="str">
        <f t="shared" si="0"/>
        <v/>
      </c>
      <c r="H6" s="34"/>
      <c r="I6" s="35" t="str">
        <f t="shared" si="28"/>
        <v/>
      </c>
      <c r="J6" s="36"/>
      <c r="K6" s="35" t="str">
        <f t="shared" si="10"/>
        <v/>
      </c>
      <c r="L6" s="34"/>
      <c r="M6" s="38" t="str">
        <f t="shared" si="11"/>
        <v/>
      </c>
      <c r="N6" s="82"/>
      <c r="O6" s="87"/>
      <c r="P6" s="87"/>
      <c r="Q6" s="95"/>
      <c r="R6" s="38" t="str">
        <f t="shared" si="12"/>
        <v/>
      </c>
      <c r="S6" s="51" t="str">
        <f t="shared" si="1"/>
        <v/>
      </c>
      <c r="T6" s="40"/>
      <c r="U6" s="13" t="str">
        <f t="shared" si="29"/>
        <v/>
      </c>
      <c r="V6" s="14" t="str">
        <f t="shared" si="13"/>
        <v/>
      </c>
      <c r="W6" s="41" t="str">
        <f t="shared" si="2"/>
        <v/>
      </c>
      <c r="X6" s="42" t="str">
        <f t="shared" si="3"/>
        <v/>
      </c>
      <c r="Y6" s="43" t="str">
        <f t="shared" si="14"/>
        <v/>
      </c>
      <c r="Z6" s="43">
        <f t="shared" si="30"/>
        <v>110101101101107</v>
      </c>
      <c r="AA6" s="15">
        <f t="shared" si="31"/>
        <v>4</v>
      </c>
      <c r="AD6" s="15">
        <f t="shared" si="4"/>
        <v>18</v>
      </c>
      <c r="AE6" s="15">
        <f t="shared" si="15"/>
        <v>2</v>
      </c>
      <c r="AG6" s="15">
        <f t="shared" si="16"/>
        <v>9</v>
      </c>
      <c r="AH6" s="15">
        <f t="shared" si="17"/>
        <v>1</v>
      </c>
      <c r="AJ6" s="15">
        <f t="shared" si="18"/>
        <v>2</v>
      </c>
      <c r="AK6" s="15">
        <f t="shared" si="32"/>
        <v>3</v>
      </c>
      <c r="AM6" s="15">
        <f t="shared" si="5"/>
        <v>0</v>
      </c>
      <c r="AN6" s="15">
        <f t="shared" si="33"/>
        <v>1</v>
      </c>
      <c r="AP6" s="15">
        <f t="shared" si="6"/>
        <v>5.5</v>
      </c>
      <c r="AQ6" s="15">
        <f t="shared" si="34"/>
        <v>4</v>
      </c>
      <c r="AS6" s="15" t="str">
        <f>IF(ISNUMBER(SMALL(#REF!,ROW()-2)),SMALL(#REF!,ROW()-2),"")</f>
        <v/>
      </c>
      <c r="AT6" s="15">
        <f t="shared" si="35"/>
        <v>1</v>
      </c>
      <c r="AV6" s="96"/>
      <c r="AW6" s="16" t="str">
        <f t="shared" si="7"/>
        <v/>
      </c>
      <c r="AX6" s="15">
        <f t="shared" si="19"/>
        <v>1</v>
      </c>
      <c r="AY6" s="85"/>
      <c r="AZ6" s="44"/>
      <c r="BA6" s="85"/>
      <c r="BB6" s="15">
        <f t="shared" si="8"/>
        <v>91</v>
      </c>
      <c r="BC6" s="15">
        <f t="shared" si="20"/>
        <v>4</v>
      </c>
      <c r="BD6" s="85"/>
      <c r="BF6" s="15">
        <f t="shared" si="21"/>
        <v>10</v>
      </c>
      <c r="BG6" s="15">
        <f t="shared" si="22"/>
        <v>3</v>
      </c>
      <c r="BX6" s="85"/>
      <c r="BY6" s="85"/>
      <c r="BZ6" s="85"/>
      <c r="CA6" s="86"/>
      <c r="CB6" s="86"/>
      <c r="CC6" s="77" t="e">
        <f>#REF!</f>
        <v>#REF!</v>
      </c>
      <c r="CD6" s="86"/>
      <c r="CE6" s="77" t="e">
        <f>#REF!</f>
        <v>#REF!</v>
      </c>
      <c r="CF6" s="81"/>
      <c r="CG6" s="81"/>
      <c r="CH6" s="43">
        <f t="shared" si="23"/>
        <v>1.9111911610010301E+17</v>
      </c>
      <c r="CI6" s="15">
        <f t="shared" si="24"/>
        <v>4</v>
      </c>
      <c r="CQ6" s="2"/>
      <c r="CR6" s="2"/>
      <c r="CS6" s="2" t="str">
        <f t="shared" si="25"/>
        <v xml:space="preserve"> </v>
      </c>
      <c r="CT6" s="87"/>
      <c r="CU6" s="4" t="str">
        <f t="shared" si="26"/>
        <v/>
      </c>
      <c r="CV6" s="2"/>
      <c r="CW6" s="2" t="str">
        <f t="shared" si="27"/>
        <v xml:space="preserve"> </v>
      </c>
      <c r="CX6" s="2"/>
      <c r="CY6" s="3"/>
      <c r="CZ6" s="3"/>
      <c r="DA6" s="3"/>
      <c r="DB6" s="3"/>
      <c r="DC6" s="3"/>
      <c r="DD6" s="3"/>
      <c r="DE6" s="3"/>
      <c r="DF6" s="3"/>
      <c r="DG6" s="3"/>
      <c r="DH6" s="3"/>
      <c r="DI6" s="3"/>
      <c r="DJ6" s="3"/>
    </row>
    <row r="7" spans="1:117" ht="11.25" customHeight="1">
      <c r="A7" s="50"/>
      <c r="B7" s="3">
        <f t="shared" si="9"/>
        <v>2</v>
      </c>
      <c r="C7" s="32" t="str">
        <f>CONCATENATE(B7,"A")</f>
        <v>2A</v>
      </c>
      <c r="D7" s="33" t="s">
        <v>70</v>
      </c>
      <c r="E7" s="97" t="s">
        <v>49</v>
      </c>
      <c r="F7" s="34">
        <v>18</v>
      </c>
      <c r="G7" s="35">
        <f t="shared" si="0"/>
        <v>2</v>
      </c>
      <c r="H7" s="34">
        <v>9</v>
      </c>
      <c r="I7" s="35">
        <f t="shared" si="28"/>
        <v>1</v>
      </c>
      <c r="J7" s="36">
        <v>9</v>
      </c>
      <c r="K7" s="35">
        <f t="shared" si="10"/>
        <v>8</v>
      </c>
      <c r="L7" s="34">
        <v>0</v>
      </c>
      <c r="M7" s="38">
        <f t="shared" si="11"/>
        <v>1</v>
      </c>
      <c r="N7" s="82">
        <v>5.5</v>
      </c>
      <c r="O7" s="87">
        <f>IF(ISBLANK(N7),"",IF(N7=0,$CS$2,CT7))</f>
        <v>4</v>
      </c>
      <c r="P7" s="87">
        <f>IF(ISNUMBER(O7),IF(ISNUMBER(O7),IF(ISNUMBER(O7),IF(ISNUMBER(O7),O7+G7+G8+G9+G10+I7+I8+I9+I10+K7+K8+K9+K10+M7+M8+M9+M10,""),""),""),"")</f>
        <v>76</v>
      </c>
      <c r="Q7" s="95">
        <f>IF(ISNUMBER(P7),VLOOKUP(CF7,CH:CI,2,FALSE),"")</f>
        <v>2</v>
      </c>
      <c r="R7" s="38">
        <f t="shared" si="12"/>
        <v>12</v>
      </c>
      <c r="S7" s="51">
        <f t="shared" si="1"/>
        <v>5</v>
      </c>
      <c r="T7" s="40"/>
      <c r="U7" s="13">
        <f t="shared" si="29"/>
        <v>2</v>
      </c>
      <c r="V7" s="14">
        <f t="shared" si="13"/>
        <v>1</v>
      </c>
      <c r="W7" s="41">
        <f t="shared" si="2"/>
        <v>8</v>
      </c>
      <c r="X7" s="42">
        <f t="shared" si="3"/>
        <v>1</v>
      </c>
      <c r="Y7" s="43">
        <f t="shared" si="14"/>
        <v>112102101101108</v>
      </c>
      <c r="Z7" s="43">
        <f t="shared" si="30"/>
        <v>112102101101108</v>
      </c>
      <c r="AA7" s="15">
        <f t="shared" si="31"/>
        <v>5</v>
      </c>
      <c r="AD7" s="15">
        <f t="shared" si="4"/>
        <v>18</v>
      </c>
      <c r="AE7" s="15">
        <f t="shared" si="15"/>
        <v>2</v>
      </c>
      <c r="AG7" s="15">
        <f t="shared" si="16"/>
        <v>7</v>
      </c>
      <c r="AH7" s="15">
        <f t="shared" si="17"/>
        <v>2</v>
      </c>
      <c r="AJ7" s="15">
        <f t="shared" si="18"/>
        <v>3</v>
      </c>
      <c r="AK7" s="15">
        <f t="shared" si="32"/>
        <v>4</v>
      </c>
      <c r="AM7" s="15">
        <f t="shared" si="5"/>
        <v>0</v>
      </c>
      <c r="AN7" s="15">
        <f t="shared" si="33"/>
        <v>1</v>
      </c>
      <c r="AP7" s="15">
        <f t="shared" si="6"/>
        <v>4</v>
      </c>
      <c r="AQ7" s="15">
        <f t="shared" si="34"/>
        <v>5</v>
      </c>
      <c r="AS7" s="15" t="str">
        <f>IF(ISNUMBER(SMALL(#REF!,ROW()-2)),SMALL(#REF!,ROW()-2),"")</f>
        <v/>
      </c>
      <c r="AT7" s="15">
        <f t="shared" si="35"/>
        <v>1</v>
      </c>
      <c r="AV7" s="96" t="e">
        <f>IF(#REF!,#REF!+0,)</f>
        <v>#REF!</v>
      </c>
      <c r="AW7" s="16" t="str">
        <f t="shared" si="7"/>
        <v/>
      </c>
      <c r="AX7" s="15">
        <f t="shared" si="19"/>
        <v>1</v>
      </c>
      <c r="AY7" s="85" t="str">
        <f>IF(ISNUMBER(AV7),VLOOKUP(AV7,AW:AX,2,FALSE),"")</f>
        <v/>
      </c>
      <c r="AZ7" s="44"/>
      <c r="BA7" s="85">
        <f>P7</f>
        <v>76</v>
      </c>
      <c r="BB7" s="15">
        <f t="shared" si="8"/>
        <v>95</v>
      </c>
      <c r="BC7" s="15">
        <f t="shared" si="20"/>
        <v>5</v>
      </c>
      <c r="BD7" s="85">
        <f>IF(ISNUMBER(BA7),VLOOKUP(BA7,BB:BC,2,FALSE),"")</f>
        <v>2</v>
      </c>
      <c r="BF7" s="15">
        <f t="shared" si="21"/>
        <v>12</v>
      </c>
      <c r="BG7" s="15">
        <f t="shared" si="22"/>
        <v>4</v>
      </c>
      <c r="BX7" s="85">
        <f>P7</f>
        <v>76</v>
      </c>
      <c r="BY7" s="85">
        <f>SUM(G7,G8,G9,G10)</f>
        <v>13</v>
      </c>
      <c r="BZ7" s="85">
        <f>SUM(I7,I8,I9,I10)</f>
        <v>9</v>
      </c>
      <c r="CA7" s="86">
        <f>SUM(L7,L8,L9,L10)</f>
        <v>0</v>
      </c>
      <c r="CB7" s="86">
        <f>O7</f>
        <v>4</v>
      </c>
      <c r="CC7" s="77"/>
      <c r="CD7" s="86">
        <f>SUM(K7,K8,K9,K10)</f>
        <v>46</v>
      </c>
      <c r="CE7" s="77"/>
      <c r="CF7" s="81">
        <f>IF(ISNUMBER(P7),CONCATENATE(BX7+100,BY7+100,BZ7+100,CA7+100,CB7+100,CD7+100)+0,"")</f>
        <v>1.76113109100104E+17</v>
      </c>
      <c r="CG7" s="81">
        <f>IF(ISNUMBER(SMALL(CF:CF,ROW()-2)),SMALL(CF:CF,ROW()-2),"")</f>
        <v>1.95126116100108E+17</v>
      </c>
      <c r="CH7" s="43">
        <f t="shared" si="23"/>
        <v>1.95126116100108E+17</v>
      </c>
      <c r="CI7" s="15">
        <f t="shared" si="24"/>
        <v>5</v>
      </c>
      <c r="CQ7" s="2"/>
      <c r="CR7" s="2"/>
      <c r="CS7" s="2">
        <f t="shared" si="25"/>
        <v>2</v>
      </c>
      <c r="CT7" s="87">
        <f>VLOOKUP(N7,AP:AQ,2,FALSE)</f>
        <v>4</v>
      </c>
      <c r="CU7" s="4">
        <f t="shared" si="26"/>
        <v>8</v>
      </c>
      <c r="CV7" s="2"/>
      <c r="CW7" s="2">
        <f t="shared" si="27"/>
        <v>1</v>
      </c>
      <c r="CX7" s="2"/>
      <c r="CY7" s="3"/>
      <c r="CZ7" s="3"/>
      <c r="DA7" s="3"/>
      <c r="DB7" s="3"/>
      <c r="DC7" s="3"/>
      <c r="DD7" s="3"/>
      <c r="DE7" s="3"/>
      <c r="DF7" s="3"/>
      <c r="DG7" s="3"/>
      <c r="DH7" s="3"/>
      <c r="DI7" s="3"/>
      <c r="DJ7" s="3"/>
    </row>
    <row r="8" spans="1:117" ht="11.25" customHeight="1">
      <c r="A8" s="50"/>
      <c r="B8" s="3" t="str">
        <f t="shared" si="9"/>
        <v/>
      </c>
      <c r="C8" s="32" t="str">
        <f>CONCATENATE(B7,"B")</f>
        <v>2B</v>
      </c>
      <c r="D8" s="33" t="s">
        <v>60</v>
      </c>
      <c r="E8" s="82"/>
      <c r="F8" s="34">
        <v>16</v>
      </c>
      <c r="G8" s="35">
        <f t="shared" si="0"/>
        <v>4</v>
      </c>
      <c r="H8" s="34">
        <v>6</v>
      </c>
      <c r="I8" s="35">
        <f t="shared" si="28"/>
        <v>3</v>
      </c>
      <c r="J8" s="36">
        <v>6</v>
      </c>
      <c r="K8" s="35">
        <f t="shared" si="10"/>
        <v>6</v>
      </c>
      <c r="L8" s="34">
        <v>0</v>
      </c>
      <c r="M8" s="38">
        <f t="shared" si="11"/>
        <v>1</v>
      </c>
      <c r="N8" s="82"/>
      <c r="O8" s="87"/>
      <c r="P8" s="87"/>
      <c r="Q8" s="95"/>
      <c r="R8" s="38">
        <f t="shared" si="12"/>
        <v>14</v>
      </c>
      <c r="S8" s="51">
        <f t="shared" si="1"/>
        <v>8</v>
      </c>
      <c r="T8" s="40"/>
      <c r="U8" s="13">
        <f t="shared" si="29"/>
        <v>4</v>
      </c>
      <c r="V8" s="14">
        <f t="shared" si="13"/>
        <v>3</v>
      </c>
      <c r="W8" s="41">
        <f t="shared" si="2"/>
        <v>6</v>
      </c>
      <c r="X8" s="42">
        <f t="shared" si="3"/>
        <v>1</v>
      </c>
      <c r="Y8" s="43">
        <f t="shared" si="14"/>
        <v>114104103101106</v>
      </c>
      <c r="Z8" s="43">
        <f t="shared" si="30"/>
        <v>112103102101106</v>
      </c>
      <c r="AA8" s="15">
        <f t="shared" si="31"/>
        <v>6</v>
      </c>
      <c r="AD8" s="15">
        <f t="shared" si="4"/>
        <v>18</v>
      </c>
      <c r="AE8" s="15">
        <f t="shared" si="15"/>
        <v>2</v>
      </c>
      <c r="AG8" s="15">
        <f t="shared" si="16"/>
        <v>7</v>
      </c>
      <c r="AH8" s="15">
        <f t="shared" si="17"/>
        <v>2</v>
      </c>
      <c r="AJ8" s="15">
        <f t="shared" si="18"/>
        <v>3</v>
      </c>
      <c r="AK8" s="15">
        <f t="shared" si="32"/>
        <v>4</v>
      </c>
      <c r="AM8" s="15">
        <f t="shared" si="5"/>
        <v>0</v>
      </c>
      <c r="AN8" s="15">
        <f t="shared" si="33"/>
        <v>1</v>
      </c>
      <c r="AP8" s="15">
        <f t="shared" si="6"/>
        <v>3.5</v>
      </c>
      <c r="AQ8" s="15">
        <f t="shared" si="34"/>
        <v>6</v>
      </c>
      <c r="AS8" s="15" t="str">
        <f>IF(ISNUMBER(SMALL(#REF!,ROW()-2)),SMALL(#REF!,ROW()-2),"")</f>
        <v/>
      </c>
      <c r="AT8" s="15">
        <f t="shared" si="35"/>
        <v>1</v>
      </c>
      <c r="AV8" s="96"/>
      <c r="AW8" s="16" t="str">
        <f t="shared" si="7"/>
        <v/>
      </c>
      <c r="AX8" s="15">
        <f t="shared" si="19"/>
        <v>1</v>
      </c>
      <c r="AY8" s="85"/>
      <c r="AZ8" s="44"/>
      <c r="BA8" s="85"/>
      <c r="BB8" s="15">
        <f t="shared" si="8"/>
        <v>97</v>
      </c>
      <c r="BC8" s="15">
        <f t="shared" si="20"/>
        <v>6</v>
      </c>
      <c r="BD8" s="85"/>
      <c r="BF8" s="15">
        <f t="shared" si="21"/>
        <v>12</v>
      </c>
      <c r="BG8" s="15">
        <f t="shared" si="22"/>
        <v>4</v>
      </c>
      <c r="BX8" s="85"/>
      <c r="BY8" s="85"/>
      <c r="BZ8" s="85"/>
      <c r="CA8" s="86"/>
      <c r="CB8" s="86"/>
      <c r="CC8" s="77"/>
      <c r="CD8" s="86"/>
      <c r="CE8" s="77"/>
      <c r="CF8" s="81"/>
      <c r="CG8" s="81"/>
      <c r="CH8" s="43">
        <f t="shared" si="23"/>
        <v>1.9712611410010701E+17</v>
      </c>
      <c r="CI8" s="15">
        <f t="shared" si="24"/>
        <v>6</v>
      </c>
      <c r="CQ8" s="2"/>
      <c r="CR8" s="2"/>
      <c r="CS8" s="2">
        <f t="shared" si="25"/>
        <v>4</v>
      </c>
      <c r="CT8" s="87"/>
      <c r="CU8" s="4">
        <f t="shared" si="26"/>
        <v>6</v>
      </c>
      <c r="CV8" s="2"/>
      <c r="CW8" s="2">
        <f t="shared" si="27"/>
        <v>3</v>
      </c>
      <c r="CX8" s="2"/>
      <c r="CY8" s="3"/>
      <c r="CZ8" s="3"/>
      <c r="DA8" s="3"/>
      <c r="DB8" s="3"/>
      <c r="DC8" s="3"/>
      <c r="DD8" s="3"/>
      <c r="DE8" s="3"/>
      <c r="DF8" s="3"/>
      <c r="DG8" s="3"/>
      <c r="DH8" s="3"/>
      <c r="DI8" s="3"/>
      <c r="DJ8" s="3"/>
    </row>
    <row r="9" spans="1:117" ht="11.25" customHeight="1">
      <c r="A9" s="50"/>
      <c r="B9" s="3" t="str">
        <f t="shared" si="9"/>
        <v/>
      </c>
      <c r="C9" s="32" t="str">
        <f>CONCATENATE(B7,"C")</f>
        <v>2C</v>
      </c>
      <c r="D9" s="33" t="s">
        <v>61</v>
      </c>
      <c r="E9" s="82"/>
      <c r="F9" s="34">
        <v>15</v>
      </c>
      <c r="G9" s="35">
        <f t="shared" si="0"/>
        <v>5</v>
      </c>
      <c r="H9" s="34">
        <v>7</v>
      </c>
      <c r="I9" s="35">
        <f t="shared" si="28"/>
        <v>2</v>
      </c>
      <c r="J9" s="36">
        <v>9</v>
      </c>
      <c r="K9" s="35">
        <f t="shared" si="10"/>
        <v>8</v>
      </c>
      <c r="L9" s="34">
        <v>0</v>
      </c>
      <c r="M9" s="37">
        <f t="shared" si="11"/>
        <v>1</v>
      </c>
      <c r="N9" s="82"/>
      <c r="O9" s="87"/>
      <c r="P9" s="87"/>
      <c r="Q9" s="95"/>
      <c r="R9" s="38">
        <f t="shared" si="12"/>
        <v>16</v>
      </c>
      <c r="S9" s="39">
        <f t="shared" ref="S9:S72" si="36">IF(ISNUMBER(R9),VLOOKUP(Y9,Z:AA,2,FALSE),"")</f>
        <v>10</v>
      </c>
      <c r="T9" s="40"/>
      <c r="U9" s="13">
        <f t="shared" si="29"/>
        <v>5</v>
      </c>
      <c r="V9" s="14">
        <f t="shared" si="13"/>
        <v>2</v>
      </c>
      <c r="W9" s="41">
        <f t="shared" si="2"/>
        <v>8</v>
      </c>
      <c r="X9" s="42">
        <f t="shared" si="3"/>
        <v>1</v>
      </c>
      <c r="Y9" s="43">
        <f t="shared" si="14"/>
        <v>116105102101108</v>
      </c>
      <c r="Z9" s="43">
        <f t="shared" si="30"/>
        <v>112105103101103</v>
      </c>
      <c r="AA9" s="15">
        <f t="shared" si="31"/>
        <v>7</v>
      </c>
      <c r="AD9" s="15">
        <f t="shared" si="4"/>
        <v>17</v>
      </c>
      <c r="AE9" s="15">
        <f t="shared" si="15"/>
        <v>3</v>
      </c>
      <c r="AG9" s="15">
        <f t="shared" si="16"/>
        <v>7</v>
      </c>
      <c r="AH9" s="15">
        <f t="shared" si="17"/>
        <v>2</v>
      </c>
      <c r="AJ9" s="15">
        <f t="shared" si="18"/>
        <v>4</v>
      </c>
      <c r="AK9" s="15">
        <f t="shared" si="32"/>
        <v>5</v>
      </c>
      <c r="AM9" s="15">
        <f t="shared" si="5"/>
        <v>0</v>
      </c>
      <c r="AN9" s="15">
        <f t="shared" si="33"/>
        <v>1</v>
      </c>
      <c r="AP9" s="15">
        <f t="shared" si="6"/>
        <v>3.5</v>
      </c>
      <c r="AQ9" s="15">
        <f t="shared" si="34"/>
        <v>6</v>
      </c>
      <c r="AS9" s="15" t="str">
        <f>IF(ISNUMBER(SMALL(#REF!,ROW()-2)),SMALL(#REF!,ROW()-2),"")</f>
        <v/>
      </c>
      <c r="AT9" s="15">
        <f t="shared" si="35"/>
        <v>1</v>
      </c>
      <c r="AV9" s="96"/>
      <c r="AW9" s="16" t="str">
        <f t="shared" si="7"/>
        <v/>
      </c>
      <c r="AX9" s="15">
        <f t="shared" si="19"/>
        <v>1</v>
      </c>
      <c r="AY9" s="85"/>
      <c r="AZ9" s="44"/>
      <c r="BA9" s="85"/>
      <c r="BB9" s="15">
        <f t="shared" si="8"/>
        <v>104</v>
      </c>
      <c r="BC9" s="15">
        <f t="shared" si="20"/>
        <v>7</v>
      </c>
      <c r="BD9" s="85"/>
      <c r="BF9" s="15">
        <f t="shared" si="21"/>
        <v>12</v>
      </c>
      <c r="BG9" s="15">
        <f t="shared" si="22"/>
        <v>4</v>
      </c>
      <c r="BX9" s="85"/>
      <c r="BY9" s="85"/>
      <c r="BZ9" s="85"/>
      <c r="CA9" s="86"/>
      <c r="CB9" s="86"/>
      <c r="CC9" s="77" t="e">
        <f>#REF!</f>
        <v>#REF!</v>
      </c>
      <c r="CD9" s="86"/>
      <c r="CE9" s="77" t="e">
        <f>#REF!</f>
        <v>#REF!</v>
      </c>
      <c r="CF9" s="81"/>
      <c r="CG9" s="81"/>
      <c r="CH9" s="43">
        <f t="shared" si="23"/>
        <v>2.0411410810010598E+17</v>
      </c>
      <c r="CI9" s="15">
        <f t="shared" si="24"/>
        <v>7</v>
      </c>
      <c r="CQ9" s="2"/>
      <c r="CR9" s="2"/>
      <c r="CS9" s="2">
        <f t="shared" si="25"/>
        <v>5</v>
      </c>
      <c r="CT9" s="87"/>
      <c r="CU9" s="4">
        <f t="shared" si="26"/>
        <v>8</v>
      </c>
      <c r="CV9" s="2"/>
      <c r="CW9" s="2">
        <f t="shared" si="27"/>
        <v>2</v>
      </c>
      <c r="CX9" s="2"/>
      <c r="CY9" s="3"/>
      <c r="CZ9" s="3"/>
      <c r="DA9" s="3"/>
      <c r="DB9" s="3"/>
      <c r="DC9" s="3"/>
      <c r="DD9" s="3"/>
      <c r="DE9" s="3"/>
      <c r="DF9" s="3"/>
      <c r="DG9" s="3"/>
      <c r="DH9" s="3"/>
      <c r="DI9" s="3"/>
      <c r="DJ9" s="3"/>
    </row>
    <row r="10" spans="1:117" ht="11.25" customHeight="1">
      <c r="A10" s="50"/>
      <c r="B10" s="3" t="str">
        <f t="shared" si="9"/>
        <v/>
      </c>
      <c r="C10" s="32" t="str">
        <f>CONCATENATE(B7,"D")</f>
        <v>2D</v>
      </c>
      <c r="D10" s="33" t="s">
        <v>62</v>
      </c>
      <c r="E10" s="82"/>
      <c r="F10" s="34">
        <v>18</v>
      </c>
      <c r="G10" s="35">
        <f t="shared" si="0"/>
        <v>2</v>
      </c>
      <c r="H10" s="34">
        <v>6</v>
      </c>
      <c r="I10" s="35">
        <f t="shared" si="28"/>
        <v>3</v>
      </c>
      <c r="J10" s="36">
        <v>37</v>
      </c>
      <c r="K10" s="35">
        <f t="shared" si="10"/>
        <v>24</v>
      </c>
      <c r="L10" s="34">
        <v>0</v>
      </c>
      <c r="M10" s="35">
        <f t="shared" si="11"/>
        <v>1</v>
      </c>
      <c r="N10" s="82"/>
      <c r="O10" s="87"/>
      <c r="P10" s="87"/>
      <c r="Q10" s="95"/>
      <c r="R10" s="38">
        <f t="shared" si="12"/>
        <v>30</v>
      </c>
      <c r="S10" s="39">
        <f t="shared" si="36"/>
        <v>30</v>
      </c>
      <c r="T10" s="40"/>
      <c r="U10" s="13">
        <f t="shared" si="29"/>
        <v>2</v>
      </c>
      <c r="V10" s="14">
        <f t="shared" si="13"/>
        <v>3</v>
      </c>
      <c r="W10" s="41">
        <f t="shared" si="2"/>
        <v>24</v>
      </c>
      <c r="X10" s="42">
        <f t="shared" si="3"/>
        <v>1</v>
      </c>
      <c r="Y10" s="43">
        <f t="shared" si="14"/>
        <v>130102103101124</v>
      </c>
      <c r="Z10" s="43">
        <f t="shared" si="30"/>
        <v>114104103101106</v>
      </c>
      <c r="AA10" s="15">
        <f t="shared" si="31"/>
        <v>8</v>
      </c>
      <c r="AD10" s="15">
        <f t="shared" si="4"/>
        <v>17</v>
      </c>
      <c r="AE10" s="15">
        <f t="shared" si="15"/>
        <v>3</v>
      </c>
      <c r="AG10" s="15">
        <f t="shared" si="16"/>
        <v>7</v>
      </c>
      <c r="AH10" s="15">
        <f t="shared" si="17"/>
        <v>2</v>
      </c>
      <c r="AJ10" s="15">
        <f t="shared" si="18"/>
        <v>6</v>
      </c>
      <c r="AK10" s="15">
        <f t="shared" si="32"/>
        <v>6</v>
      </c>
      <c r="AM10" s="15">
        <f t="shared" si="5"/>
        <v>0</v>
      </c>
      <c r="AN10" s="15">
        <f t="shared" si="33"/>
        <v>1</v>
      </c>
      <c r="AP10" s="15">
        <f t="shared" si="6"/>
        <v>3</v>
      </c>
      <c r="AQ10" s="15">
        <f t="shared" si="34"/>
        <v>7</v>
      </c>
      <c r="AS10" s="15" t="str">
        <f>IF(ISNUMBER(SMALL(#REF!,ROW()-2)),SMALL(#REF!,ROW()-2),"")</f>
        <v/>
      </c>
      <c r="AT10" s="15">
        <f t="shared" si="35"/>
        <v>1</v>
      </c>
      <c r="AV10" s="96"/>
      <c r="AW10" s="16" t="str">
        <f t="shared" si="7"/>
        <v/>
      </c>
      <c r="AX10" s="15">
        <f t="shared" si="19"/>
        <v>1</v>
      </c>
      <c r="AY10" s="85"/>
      <c r="AZ10" s="44"/>
      <c r="BA10" s="85"/>
      <c r="BB10" s="15">
        <f t="shared" si="8"/>
        <v>110</v>
      </c>
      <c r="BC10" s="15">
        <f t="shared" si="20"/>
        <v>8</v>
      </c>
      <c r="BD10" s="85"/>
      <c r="BF10" s="15">
        <f t="shared" si="21"/>
        <v>14</v>
      </c>
      <c r="BG10" s="15">
        <f t="shared" si="22"/>
        <v>5</v>
      </c>
      <c r="BX10" s="85"/>
      <c r="BY10" s="85"/>
      <c r="BZ10" s="85"/>
      <c r="CA10" s="86"/>
      <c r="CB10" s="86"/>
      <c r="CC10" s="77"/>
      <c r="CD10" s="86"/>
      <c r="CE10" s="77"/>
      <c r="CF10" s="81"/>
      <c r="CG10" s="81"/>
      <c r="CH10" s="43">
        <f t="shared" si="23"/>
        <v>2.10131117100108E+17</v>
      </c>
      <c r="CI10" s="15">
        <f t="shared" si="24"/>
        <v>8</v>
      </c>
      <c r="CQ10" s="2"/>
      <c r="CR10" s="2"/>
      <c r="CS10" s="2">
        <f t="shared" si="25"/>
        <v>2</v>
      </c>
      <c r="CT10" s="87"/>
      <c r="CU10" s="4">
        <f t="shared" si="26"/>
        <v>24</v>
      </c>
      <c r="CV10" s="2"/>
      <c r="CW10" s="2">
        <f t="shared" si="27"/>
        <v>3</v>
      </c>
      <c r="CX10" s="2"/>
      <c r="CY10" s="3"/>
      <c r="CZ10" s="3"/>
      <c r="DA10" s="3"/>
      <c r="DB10" s="3"/>
      <c r="DC10" s="3"/>
      <c r="DD10" s="3"/>
      <c r="DE10" s="3"/>
      <c r="DF10" s="3"/>
      <c r="DG10" s="3"/>
      <c r="DH10" s="3"/>
      <c r="DI10" s="3"/>
      <c r="DJ10" s="3"/>
    </row>
    <row r="11" spans="1:117" ht="11.25" customHeight="1">
      <c r="A11" s="50"/>
      <c r="B11" s="3">
        <f t="shared" si="9"/>
        <v>3</v>
      </c>
      <c r="C11" s="32" t="str">
        <f>CONCATENATE(B11,"A")</f>
        <v>3A</v>
      </c>
      <c r="D11" s="98"/>
      <c r="E11" s="98"/>
      <c r="F11" s="34"/>
      <c r="G11" s="35" t="str">
        <f t="shared" si="0"/>
        <v/>
      </c>
      <c r="H11" s="34"/>
      <c r="I11" s="35" t="str">
        <f t="shared" si="28"/>
        <v/>
      </c>
      <c r="J11" s="36"/>
      <c r="K11" s="35" t="str">
        <f t="shared" si="10"/>
        <v/>
      </c>
      <c r="L11" s="34"/>
      <c r="M11" s="35" t="str">
        <f t="shared" si="11"/>
        <v/>
      </c>
      <c r="N11" s="82"/>
      <c r="O11" s="87" t="str">
        <f>IF(ISBLANK(N11),"",IF(N11=0,$CS$2,CT11))</f>
        <v/>
      </c>
      <c r="P11" s="87" t="str">
        <f>IF(ISNUMBER(O11),IF(ISNUMBER(O11),IF(ISNUMBER(O11),IF(ISNUMBER(O11),O11+G11+G12+G13+G14+I11+I12+I13+I14+K11+K12+K13+K14+M11+M12+M13+M14,""),""),""),"")</f>
        <v/>
      </c>
      <c r="Q11" s="95" t="str">
        <f>IF(ISNUMBER(P11),VLOOKUP(CF11,CH:CI,2,FALSE),"")</f>
        <v/>
      </c>
      <c r="R11" s="38" t="str">
        <f t="shared" si="12"/>
        <v/>
      </c>
      <c r="S11" s="39" t="str">
        <f t="shared" si="36"/>
        <v/>
      </c>
      <c r="T11" s="40"/>
      <c r="U11" s="13" t="str">
        <f t="shared" si="29"/>
        <v/>
      </c>
      <c r="V11" s="14" t="str">
        <f t="shared" si="13"/>
        <v/>
      </c>
      <c r="W11" s="41" t="str">
        <f t="shared" si="2"/>
        <v/>
      </c>
      <c r="X11" s="42" t="str">
        <f t="shared" si="3"/>
        <v/>
      </c>
      <c r="Y11" s="43" t="str">
        <f t="shared" si="14"/>
        <v/>
      </c>
      <c r="Z11" s="43">
        <f t="shared" si="30"/>
        <v>115105105101104</v>
      </c>
      <c r="AA11" s="15">
        <f t="shared" si="31"/>
        <v>9</v>
      </c>
      <c r="AD11" s="15">
        <f t="shared" si="4"/>
        <v>17</v>
      </c>
      <c r="AE11" s="15">
        <f t="shared" si="15"/>
        <v>3</v>
      </c>
      <c r="AG11" s="15">
        <f t="shared" si="16"/>
        <v>7</v>
      </c>
      <c r="AH11" s="15">
        <f t="shared" si="17"/>
        <v>2</v>
      </c>
      <c r="AJ11" s="15">
        <f t="shared" si="18"/>
        <v>6</v>
      </c>
      <c r="AK11" s="15">
        <f t="shared" si="32"/>
        <v>6</v>
      </c>
      <c r="AM11" s="15">
        <f t="shared" si="5"/>
        <v>0</v>
      </c>
      <c r="AN11" s="15">
        <f t="shared" si="33"/>
        <v>1</v>
      </c>
      <c r="AP11" s="15">
        <f t="shared" si="6"/>
        <v>2.5</v>
      </c>
      <c r="AQ11" s="15">
        <f t="shared" si="34"/>
        <v>8</v>
      </c>
      <c r="AS11" s="15" t="str">
        <f>IF(ISNUMBER(SMALL(#REF!,ROW()-2)),SMALL(#REF!,ROW()-2),"")</f>
        <v/>
      </c>
      <c r="AT11" s="15">
        <f t="shared" si="35"/>
        <v>1</v>
      </c>
      <c r="AV11" s="52"/>
      <c r="AW11" s="16" t="str">
        <f t="shared" si="7"/>
        <v/>
      </c>
      <c r="AX11" s="15">
        <f t="shared" si="19"/>
        <v>1</v>
      </c>
      <c r="AY11" s="44"/>
      <c r="AZ11" s="44"/>
      <c r="BA11" s="44"/>
      <c r="BB11" s="15">
        <f t="shared" si="8"/>
        <v>129</v>
      </c>
      <c r="BC11" s="15">
        <f t="shared" si="20"/>
        <v>9</v>
      </c>
      <c r="BD11" s="44"/>
      <c r="BF11" s="15">
        <f t="shared" si="21"/>
        <v>15</v>
      </c>
      <c r="BG11" s="15">
        <f t="shared" si="22"/>
        <v>6</v>
      </c>
      <c r="BX11" s="85" t="str">
        <f>P11</f>
        <v/>
      </c>
      <c r="BY11" s="85">
        <f>SUM(G11,G12,G13,G14)</f>
        <v>0</v>
      </c>
      <c r="BZ11" s="85">
        <f>SUM(I11,I12,I13,I14)</f>
        <v>0</v>
      </c>
      <c r="CA11" s="86">
        <f>SUM(L11,L12,L13,L14)</f>
        <v>0</v>
      </c>
      <c r="CB11" s="86" t="str">
        <f>O11</f>
        <v/>
      </c>
      <c r="CC11" s="77"/>
      <c r="CD11" s="86">
        <f>SUM(K11,K12,K13,K14)</f>
        <v>0</v>
      </c>
      <c r="CE11" s="77"/>
      <c r="CF11" s="81" t="str">
        <f>IF(ISNUMBER(P11),CONCATENATE(BX11+100,BY11+100,BZ11+100,CA11+100,CB11+100,CD11+100)+0,"")</f>
        <v/>
      </c>
      <c r="CG11" s="81">
        <f>IF(ISNUMBER(SMALL(CF:CF,ROW()-2)),SMALL(CF:CF,ROW()-2),"")</f>
        <v>2.2912711710010499E+17</v>
      </c>
      <c r="CH11" s="43">
        <f t="shared" si="23"/>
        <v>2.2912711710010499E+17</v>
      </c>
      <c r="CI11" s="15">
        <f t="shared" si="24"/>
        <v>9</v>
      </c>
      <c r="CQ11" s="2"/>
      <c r="CR11" s="2"/>
      <c r="CS11" s="2" t="str">
        <f t="shared" si="25"/>
        <v xml:space="preserve"> </v>
      </c>
      <c r="CT11" s="87" t="str">
        <f>VLOOKUP(N11,AP:AQ,2,FALSE)</f>
        <v xml:space="preserve"> </v>
      </c>
      <c r="CU11" s="4" t="str">
        <f t="shared" si="26"/>
        <v/>
      </c>
      <c r="CV11" s="2"/>
      <c r="CW11" s="2" t="str">
        <f t="shared" si="27"/>
        <v xml:space="preserve"> </v>
      </c>
      <c r="CX11" s="2"/>
      <c r="CY11" s="3"/>
      <c r="CZ11" s="3"/>
      <c r="DA11" s="3"/>
      <c r="DB11" s="3"/>
      <c r="DC11" s="3"/>
      <c r="DD11" s="3"/>
      <c r="DE11" s="3"/>
      <c r="DF11" s="3"/>
      <c r="DG11" s="3"/>
      <c r="DH11" s="3"/>
      <c r="DI11" s="3"/>
      <c r="DJ11" s="3"/>
    </row>
    <row r="12" spans="1:117" ht="11.25" customHeight="1">
      <c r="A12" s="50"/>
      <c r="B12" s="3" t="str">
        <f t="shared" si="9"/>
        <v/>
      </c>
      <c r="C12" s="32" t="str">
        <f>CONCATENATE(B11,"B")</f>
        <v>3B</v>
      </c>
      <c r="D12" s="98"/>
      <c r="E12" s="98"/>
      <c r="F12" s="34"/>
      <c r="G12" s="35" t="str">
        <f t="shared" si="0"/>
        <v/>
      </c>
      <c r="H12" s="34"/>
      <c r="I12" s="35" t="str">
        <f t="shared" si="28"/>
        <v/>
      </c>
      <c r="J12" s="36"/>
      <c r="K12" s="35" t="str">
        <f t="shared" si="10"/>
        <v/>
      </c>
      <c r="L12" s="34"/>
      <c r="M12" s="38" t="str">
        <f t="shared" si="11"/>
        <v/>
      </c>
      <c r="N12" s="82"/>
      <c r="O12" s="87"/>
      <c r="P12" s="87"/>
      <c r="Q12" s="95"/>
      <c r="R12" s="38" t="str">
        <f t="shared" si="12"/>
        <v/>
      </c>
      <c r="S12" s="51" t="str">
        <f t="shared" si="36"/>
        <v/>
      </c>
      <c r="T12" s="53"/>
      <c r="U12" s="13" t="str">
        <f t="shared" si="29"/>
        <v/>
      </c>
      <c r="V12" s="14" t="str">
        <f t="shared" si="13"/>
        <v/>
      </c>
      <c r="W12" s="41" t="str">
        <f t="shared" si="2"/>
        <v/>
      </c>
      <c r="X12" s="42" t="str">
        <f t="shared" si="3"/>
        <v/>
      </c>
      <c r="Y12" s="43" t="str">
        <f t="shared" si="14"/>
        <v/>
      </c>
      <c r="Z12" s="43">
        <f t="shared" si="30"/>
        <v>116105102101108</v>
      </c>
      <c r="AA12" s="15">
        <f t="shared" si="31"/>
        <v>10</v>
      </c>
      <c r="AD12" s="15">
        <f t="shared" si="4"/>
        <v>17</v>
      </c>
      <c r="AE12" s="15">
        <f t="shared" si="15"/>
        <v>3</v>
      </c>
      <c r="AG12" s="15">
        <f t="shared" si="16"/>
        <v>7</v>
      </c>
      <c r="AH12" s="15">
        <f t="shared" si="17"/>
        <v>2</v>
      </c>
      <c r="AJ12" s="15">
        <f t="shared" si="18"/>
        <v>6</v>
      </c>
      <c r="AK12" s="15">
        <f t="shared" si="32"/>
        <v>6</v>
      </c>
      <c r="AM12" s="15">
        <f t="shared" si="5"/>
        <v>0</v>
      </c>
      <c r="AN12" s="15">
        <f t="shared" si="33"/>
        <v>1</v>
      </c>
      <c r="AP12" s="15">
        <f t="shared" si="6"/>
        <v>2.5</v>
      </c>
      <c r="AQ12" s="15">
        <f t="shared" si="34"/>
        <v>8</v>
      </c>
      <c r="AS12" s="15" t="str">
        <f>IF(ISNUMBER(SMALL(#REF!,ROW()-2)),SMALL(#REF!,ROW()-2),"")</f>
        <v/>
      </c>
      <c r="AT12" s="15">
        <f t="shared" si="35"/>
        <v>1</v>
      </c>
      <c r="AV12" s="52"/>
      <c r="AW12" s="16" t="str">
        <f t="shared" si="7"/>
        <v/>
      </c>
      <c r="AX12" s="15">
        <f t="shared" si="19"/>
        <v>1</v>
      </c>
      <c r="AY12" s="44" t="str">
        <f>IF(ISNUMBER(AV12),VLOOKUP(AV12,AW:AX,2,FALSE),"")</f>
        <v/>
      </c>
      <c r="AZ12" s="44"/>
      <c r="BA12" s="44">
        <f>P12</f>
        <v>0</v>
      </c>
      <c r="BB12" s="15">
        <f t="shared" si="8"/>
        <v>146</v>
      </c>
      <c r="BC12" s="15">
        <f t="shared" si="20"/>
        <v>10</v>
      </c>
      <c r="BD12" s="44">
        <f>IF(ISNUMBER(BA12),VLOOKUP(BA12,BB:BC,2,FALSE),"")</f>
        <v>0</v>
      </c>
      <c r="BF12" s="15">
        <f t="shared" si="21"/>
        <v>16</v>
      </c>
      <c r="BG12" s="15">
        <f t="shared" si="22"/>
        <v>7</v>
      </c>
      <c r="BX12" s="85"/>
      <c r="BY12" s="85"/>
      <c r="BZ12" s="85"/>
      <c r="CA12" s="86"/>
      <c r="CB12" s="86"/>
      <c r="CC12" s="77" t="e">
        <f>#REF!</f>
        <v>#REF!</v>
      </c>
      <c r="CD12" s="86"/>
      <c r="CE12" s="77" t="e">
        <f>#REF!</f>
        <v>#REF!</v>
      </c>
      <c r="CF12" s="81"/>
      <c r="CG12" s="81"/>
      <c r="CH12" s="43">
        <f t="shared" si="23"/>
        <v>2.4613411710010598E+17</v>
      </c>
      <c r="CI12" s="15">
        <f t="shared" si="24"/>
        <v>10</v>
      </c>
      <c r="CQ12" s="2"/>
      <c r="CR12" s="2"/>
      <c r="CS12" s="2" t="str">
        <f t="shared" si="25"/>
        <v xml:space="preserve"> </v>
      </c>
      <c r="CT12" s="87"/>
      <c r="CU12" s="4" t="str">
        <f t="shared" si="26"/>
        <v/>
      </c>
      <c r="CV12" s="2"/>
      <c r="CW12" s="2" t="str">
        <f t="shared" si="27"/>
        <v xml:space="preserve"> </v>
      </c>
      <c r="CX12" s="2"/>
      <c r="CY12" s="3"/>
      <c r="CZ12" s="3"/>
      <c r="DA12" s="3"/>
      <c r="DB12" s="3"/>
      <c r="DC12" s="3"/>
      <c r="DD12" s="3"/>
      <c r="DE12" s="3"/>
      <c r="DF12" s="3"/>
      <c r="DG12" s="3"/>
      <c r="DH12" s="3"/>
      <c r="DI12" s="3"/>
      <c r="DJ12" s="3"/>
    </row>
    <row r="13" spans="1:117" ht="11.25" customHeight="1">
      <c r="A13" s="50"/>
      <c r="B13" s="3" t="str">
        <f t="shared" si="9"/>
        <v/>
      </c>
      <c r="C13" s="32" t="str">
        <f>CONCATENATE(B11,"C")</f>
        <v>3C</v>
      </c>
      <c r="D13" s="98"/>
      <c r="E13" s="98"/>
      <c r="F13" s="34"/>
      <c r="G13" s="35" t="str">
        <f t="shared" si="0"/>
        <v/>
      </c>
      <c r="H13" s="34"/>
      <c r="I13" s="35" t="str">
        <f t="shared" si="28"/>
        <v/>
      </c>
      <c r="J13" s="36"/>
      <c r="K13" s="35" t="str">
        <f t="shared" si="10"/>
        <v/>
      </c>
      <c r="L13" s="34"/>
      <c r="M13" s="38" t="str">
        <f t="shared" si="11"/>
        <v/>
      </c>
      <c r="N13" s="82"/>
      <c r="O13" s="87"/>
      <c r="P13" s="87"/>
      <c r="Q13" s="95"/>
      <c r="R13" s="38" t="str">
        <f t="shared" si="12"/>
        <v/>
      </c>
      <c r="S13" s="51" t="str">
        <f t="shared" si="36"/>
        <v/>
      </c>
      <c r="T13" s="53"/>
      <c r="U13" s="13" t="str">
        <f t="shared" si="29"/>
        <v/>
      </c>
      <c r="V13" s="14" t="str">
        <f t="shared" si="13"/>
        <v/>
      </c>
      <c r="W13" s="41" t="str">
        <f t="shared" si="2"/>
        <v/>
      </c>
      <c r="X13" s="42" t="str">
        <f t="shared" si="3"/>
        <v/>
      </c>
      <c r="Y13" s="43" t="str">
        <f t="shared" si="14"/>
        <v/>
      </c>
      <c r="Z13" s="43">
        <f t="shared" si="30"/>
        <v>116109105101101</v>
      </c>
      <c r="AA13" s="15">
        <f t="shared" si="31"/>
        <v>11</v>
      </c>
      <c r="AD13" s="15">
        <f t="shared" si="4"/>
        <v>17</v>
      </c>
      <c r="AE13" s="15">
        <f t="shared" si="15"/>
        <v>3</v>
      </c>
      <c r="AG13" s="15">
        <f t="shared" si="16"/>
        <v>7</v>
      </c>
      <c r="AH13" s="15">
        <f t="shared" si="17"/>
        <v>2</v>
      </c>
      <c r="AJ13" s="15">
        <f t="shared" si="18"/>
        <v>7</v>
      </c>
      <c r="AK13" s="15">
        <f t="shared" si="32"/>
        <v>7</v>
      </c>
      <c r="AM13" s="15">
        <f t="shared" si="5"/>
        <v>0</v>
      </c>
      <c r="AN13" s="15">
        <f t="shared" si="33"/>
        <v>1</v>
      </c>
      <c r="AP13" s="15" t="str">
        <f t="shared" si="6"/>
        <v/>
      </c>
      <c r="AQ13" s="15">
        <f t="shared" si="34"/>
        <v>9</v>
      </c>
      <c r="AS13" s="15" t="str">
        <f>IF(ISNUMBER(SMALL(#REF!,ROW()-2)),SMALL(#REF!,ROW()-2),"")</f>
        <v/>
      </c>
      <c r="AT13" s="15">
        <f t="shared" si="35"/>
        <v>1</v>
      </c>
      <c r="AV13" s="52"/>
      <c r="AW13" s="16" t="str">
        <f t="shared" si="7"/>
        <v/>
      </c>
      <c r="AX13" s="15">
        <f t="shared" si="19"/>
        <v>1</v>
      </c>
      <c r="AY13" s="44"/>
      <c r="AZ13" s="44"/>
      <c r="BA13" s="44"/>
      <c r="BB13" s="15" t="str">
        <f t="shared" si="8"/>
        <v/>
      </c>
      <c r="BC13" s="15">
        <f t="shared" si="20"/>
        <v>11</v>
      </c>
      <c r="BD13" s="44"/>
      <c r="BF13" s="15">
        <f t="shared" si="21"/>
        <v>16</v>
      </c>
      <c r="BG13" s="15">
        <f t="shared" si="22"/>
        <v>7</v>
      </c>
      <c r="BX13" s="85"/>
      <c r="BY13" s="85"/>
      <c r="BZ13" s="85"/>
      <c r="CA13" s="86"/>
      <c r="CB13" s="86"/>
      <c r="CC13" s="77"/>
      <c r="CD13" s="86"/>
      <c r="CE13" s="77"/>
      <c r="CF13" s="81"/>
      <c r="CG13" s="81"/>
      <c r="CH13" s="43" t="str">
        <f t="shared" si="23"/>
        <v/>
      </c>
      <c r="CI13" s="15">
        <f t="shared" si="24"/>
        <v>11</v>
      </c>
      <c r="CQ13" s="2"/>
      <c r="CR13" s="2"/>
      <c r="CS13" s="2" t="str">
        <f t="shared" si="25"/>
        <v xml:space="preserve"> </v>
      </c>
      <c r="CT13" s="87"/>
      <c r="CU13" s="4" t="str">
        <f t="shared" si="26"/>
        <v/>
      </c>
      <c r="CV13" s="2"/>
      <c r="CW13" s="2" t="str">
        <f t="shared" si="27"/>
        <v xml:space="preserve"> </v>
      </c>
      <c r="CX13" s="2"/>
      <c r="CY13" s="3"/>
      <c r="CZ13" s="3"/>
      <c r="DA13" s="3"/>
      <c r="DB13" s="3"/>
      <c r="DC13" s="3"/>
      <c r="DD13" s="3"/>
      <c r="DE13" s="3"/>
      <c r="DF13" s="3"/>
      <c r="DG13" s="3"/>
      <c r="DH13" s="3"/>
      <c r="DI13" s="3"/>
      <c r="DJ13" s="3"/>
    </row>
    <row r="14" spans="1:117" ht="11.25" customHeight="1">
      <c r="A14" s="50"/>
      <c r="B14" s="3" t="str">
        <f t="shared" si="9"/>
        <v/>
      </c>
      <c r="C14" s="32" t="str">
        <f>CONCATENATE(B11,"D")</f>
        <v>3D</v>
      </c>
      <c r="D14" s="98"/>
      <c r="E14" s="98"/>
      <c r="F14" s="34"/>
      <c r="G14" s="35" t="str">
        <f t="shared" si="0"/>
        <v/>
      </c>
      <c r="H14" s="34"/>
      <c r="I14" s="35" t="str">
        <f t="shared" si="28"/>
        <v/>
      </c>
      <c r="J14" s="36"/>
      <c r="K14" s="35" t="str">
        <f t="shared" si="10"/>
        <v/>
      </c>
      <c r="L14" s="34"/>
      <c r="M14" s="38" t="str">
        <f t="shared" si="11"/>
        <v/>
      </c>
      <c r="N14" s="82"/>
      <c r="O14" s="87"/>
      <c r="P14" s="87"/>
      <c r="Q14" s="95"/>
      <c r="R14" s="38" t="str">
        <f t="shared" si="12"/>
        <v/>
      </c>
      <c r="S14" s="51" t="str">
        <f t="shared" si="36"/>
        <v/>
      </c>
      <c r="T14" s="53"/>
      <c r="U14" s="13" t="str">
        <f t="shared" si="29"/>
        <v/>
      </c>
      <c r="V14" s="14" t="str">
        <f t="shared" si="13"/>
        <v/>
      </c>
      <c r="W14" s="41" t="str">
        <f t="shared" si="2"/>
        <v/>
      </c>
      <c r="X14" s="42" t="str">
        <f t="shared" si="3"/>
        <v/>
      </c>
      <c r="Y14" s="43" t="str">
        <f t="shared" si="14"/>
        <v/>
      </c>
      <c r="Z14" s="43">
        <f t="shared" si="30"/>
        <v>117107103101106</v>
      </c>
      <c r="AA14" s="15">
        <f t="shared" si="31"/>
        <v>12</v>
      </c>
      <c r="AD14" s="15">
        <f t="shared" si="4"/>
        <v>16</v>
      </c>
      <c r="AE14" s="15">
        <f t="shared" si="15"/>
        <v>4</v>
      </c>
      <c r="AG14" s="15">
        <f t="shared" si="16"/>
        <v>7</v>
      </c>
      <c r="AH14" s="15">
        <f t="shared" si="17"/>
        <v>2</v>
      </c>
      <c r="AJ14" s="15">
        <f t="shared" si="18"/>
        <v>9</v>
      </c>
      <c r="AK14" s="15">
        <f t="shared" si="32"/>
        <v>8</v>
      </c>
      <c r="AM14" s="15">
        <f t="shared" si="5"/>
        <v>0</v>
      </c>
      <c r="AN14" s="15">
        <f t="shared" si="33"/>
        <v>1</v>
      </c>
      <c r="AP14" s="15" t="str">
        <f t="shared" si="6"/>
        <v/>
      </c>
      <c r="AQ14" s="15">
        <f t="shared" si="34"/>
        <v>9</v>
      </c>
      <c r="AS14" s="15" t="str">
        <f>IF(ISNUMBER(SMALL(#REF!,ROW()-2)),SMALL(#REF!,ROW()-2),"")</f>
        <v/>
      </c>
      <c r="AT14" s="15">
        <f t="shared" si="35"/>
        <v>1</v>
      </c>
      <c r="AV14" s="52"/>
      <c r="AW14" s="16" t="str">
        <f t="shared" si="7"/>
        <v/>
      </c>
      <c r="AX14" s="15">
        <f t="shared" si="19"/>
        <v>1</v>
      </c>
      <c r="AY14" s="44"/>
      <c r="AZ14" s="44"/>
      <c r="BA14" s="44"/>
      <c r="BB14" s="15" t="str">
        <f t="shared" si="8"/>
        <v/>
      </c>
      <c r="BC14" s="15">
        <f t="shared" si="20"/>
        <v>11</v>
      </c>
      <c r="BD14" s="44"/>
      <c r="BF14" s="15">
        <f t="shared" si="21"/>
        <v>17</v>
      </c>
      <c r="BG14" s="15">
        <f t="shared" si="22"/>
        <v>8</v>
      </c>
      <c r="BX14" s="85"/>
      <c r="BY14" s="85"/>
      <c r="BZ14" s="85"/>
      <c r="CA14" s="86"/>
      <c r="CB14" s="86"/>
      <c r="CC14" s="77"/>
      <c r="CD14" s="86"/>
      <c r="CE14" s="77"/>
      <c r="CF14" s="81"/>
      <c r="CG14" s="81"/>
      <c r="CH14" s="43" t="str">
        <f t="shared" si="23"/>
        <v/>
      </c>
      <c r="CI14" s="15">
        <f t="shared" si="24"/>
        <v>11</v>
      </c>
      <c r="CQ14" s="2"/>
      <c r="CR14" s="2"/>
      <c r="CS14" s="2" t="str">
        <f t="shared" si="25"/>
        <v xml:space="preserve"> </v>
      </c>
      <c r="CT14" s="87"/>
      <c r="CU14" s="4" t="str">
        <f t="shared" si="26"/>
        <v/>
      </c>
      <c r="CV14" s="2"/>
      <c r="CW14" s="2" t="str">
        <f t="shared" si="27"/>
        <v xml:space="preserve"> </v>
      </c>
      <c r="CX14" s="2"/>
      <c r="CY14" s="3"/>
      <c r="CZ14" s="3"/>
      <c r="DA14" s="3"/>
      <c r="DB14" s="3"/>
      <c r="DC14" s="3"/>
      <c r="DD14" s="3"/>
      <c r="DE14" s="3"/>
      <c r="DF14" s="3"/>
      <c r="DG14" s="3"/>
      <c r="DH14" s="3"/>
      <c r="DI14" s="3"/>
      <c r="DJ14" s="3"/>
    </row>
    <row r="15" spans="1:117" ht="11.25" customHeight="1">
      <c r="A15" s="50"/>
      <c r="B15" s="3">
        <f t="shared" si="9"/>
        <v>4</v>
      </c>
      <c r="C15" s="32" t="str">
        <f>CONCATENATE(B15,"A")</f>
        <v>4A</v>
      </c>
      <c r="D15" s="33" t="s">
        <v>34</v>
      </c>
      <c r="E15" s="97" t="s">
        <v>33</v>
      </c>
      <c r="F15" s="34">
        <v>18</v>
      </c>
      <c r="G15" s="35">
        <f t="shared" si="0"/>
        <v>2</v>
      </c>
      <c r="H15" s="34">
        <v>3</v>
      </c>
      <c r="I15" s="35">
        <f t="shared" si="28"/>
        <v>6</v>
      </c>
      <c r="J15" s="36">
        <v>10</v>
      </c>
      <c r="K15" s="35">
        <f t="shared" si="10"/>
        <v>9</v>
      </c>
      <c r="L15" s="34">
        <v>0</v>
      </c>
      <c r="M15" s="37">
        <f t="shared" si="11"/>
        <v>1</v>
      </c>
      <c r="N15" s="82">
        <v>2.5</v>
      </c>
      <c r="O15" s="87">
        <f>IF(ISBLANK(N15),"",IF(N15=0,$CS$2,CT15))</f>
        <v>8</v>
      </c>
      <c r="P15" s="87">
        <f>IF(ISNUMBER(O15),IF(ISNUMBER(O15),IF(ISNUMBER(O15),IF(ISNUMBER(O15),O15+G15+G16+G17+G18+I15+I16+I17+I18+K15+K16+K17+K18+M15+M16+M17+M18,""),""),""),"")</f>
        <v>95</v>
      </c>
      <c r="Q15" s="95">
        <f>IF(ISNUMBER(P15),VLOOKUP(CF15,CH:CI,2,FALSE),"")</f>
        <v>5</v>
      </c>
      <c r="R15" s="38">
        <f t="shared" si="12"/>
        <v>18</v>
      </c>
      <c r="S15" s="39">
        <f t="shared" si="36"/>
        <v>13</v>
      </c>
      <c r="T15" s="53"/>
      <c r="U15" s="13">
        <f t="shared" si="29"/>
        <v>2</v>
      </c>
      <c r="V15" s="14">
        <f t="shared" si="13"/>
        <v>6</v>
      </c>
      <c r="W15" s="41">
        <f t="shared" si="2"/>
        <v>9</v>
      </c>
      <c r="X15" s="42">
        <f t="shared" si="3"/>
        <v>1</v>
      </c>
      <c r="Y15" s="43">
        <f t="shared" si="14"/>
        <v>118102106101109</v>
      </c>
      <c r="Z15" s="43">
        <f t="shared" si="30"/>
        <v>118102106101109</v>
      </c>
      <c r="AA15" s="15">
        <f t="shared" si="31"/>
        <v>13</v>
      </c>
      <c r="AD15" s="15">
        <f t="shared" si="4"/>
        <v>16</v>
      </c>
      <c r="AE15" s="15">
        <f t="shared" si="15"/>
        <v>4</v>
      </c>
      <c r="AG15" s="15">
        <f t="shared" si="16"/>
        <v>7</v>
      </c>
      <c r="AH15" s="15">
        <f t="shared" si="17"/>
        <v>2</v>
      </c>
      <c r="AJ15" s="15">
        <f t="shared" si="18"/>
        <v>9</v>
      </c>
      <c r="AK15" s="15">
        <f t="shared" si="32"/>
        <v>8</v>
      </c>
      <c r="AM15" s="15">
        <f t="shared" si="5"/>
        <v>0</v>
      </c>
      <c r="AN15" s="15">
        <f t="shared" si="33"/>
        <v>1</v>
      </c>
      <c r="AP15" s="15" t="str">
        <f t="shared" si="6"/>
        <v/>
      </c>
      <c r="AQ15" s="15">
        <f t="shared" si="34"/>
        <v>9</v>
      </c>
      <c r="AS15" s="15" t="str">
        <f>IF(ISNUMBER(SMALL(#REF!,ROW()-2)),SMALL(#REF!,ROW()-2),"")</f>
        <v/>
      </c>
      <c r="AT15" s="15">
        <f t="shared" si="35"/>
        <v>1</v>
      </c>
      <c r="AV15" s="52"/>
      <c r="AW15" s="16" t="str">
        <f t="shared" si="7"/>
        <v/>
      </c>
      <c r="AX15" s="15">
        <f t="shared" si="19"/>
        <v>1</v>
      </c>
      <c r="AY15" s="44" t="str">
        <f>IF(ISNUMBER(AV15),VLOOKUP(AV15,AW:AX,2,FALSE),"")</f>
        <v/>
      </c>
      <c r="AZ15" s="44"/>
      <c r="BA15" s="44">
        <f>P15</f>
        <v>95</v>
      </c>
      <c r="BB15" s="15" t="str">
        <f t="shared" si="8"/>
        <v/>
      </c>
      <c r="BC15" s="15">
        <f t="shared" si="20"/>
        <v>11</v>
      </c>
      <c r="BD15" s="44">
        <f>IF(ISNUMBER(BA15),VLOOKUP(BA15,BB:BC,2,FALSE),"")</f>
        <v>5</v>
      </c>
      <c r="BF15" s="15">
        <f t="shared" si="21"/>
        <v>18</v>
      </c>
      <c r="BG15" s="15">
        <f t="shared" si="22"/>
        <v>9</v>
      </c>
      <c r="BX15" s="85">
        <f>P15</f>
        <v>95</v>
      </c>
      <c r="BY15" s="85">
        <f>SUM(G15,G16,G17,G18)</f>
        <v>26</v>
      </c>
      <c r="BZ15" s="85">
        <f>SUM(I15,I16,I17,I18)</f>
        <v>16</v>
      </c>
      <c r="CA15" s="86">
        <f>SUM(L15,L16,L17,L18)</f>
        <v>0</v>
      </c>
      <c r="CB15" s="86">
        <f>O15</f>
        <v>8</v>
      </c>
      <c r="CC15" s="77" t="e">
        <f>#REF!</f>
        <v>#REF!</v>
      </c>
      <c r="CD15" s="86">
        <f>SUM(K15,K16,K17,K18)</f>
        <v>41</v>
      </c>
      <c r="CE15" s="77" t="e">
        <f>#REF!</f>
        <v>#REF!</v>
      </c>
      <c r="CF15" s="81">
        <f>IF(ISNUMBER(P15),CONCATENATE(BX15+100,BY15+100,BZ15+100,CA15+100,CB15+100,CD15+100)+0,"")</f>
        <v>1.95126116100108E+17</v>
      </c>
      <c r="CG15" s="81" t="str">
        <f>IF(ISNUMBER(SMALL(CF:CF,ROW()-2)),SMALL(CF:CF,ROW()-2),"")</f>
        <v/>
      </c>
      <c r="CH15" s="43" t="str">
        <f t="shared" si="23"/>
        <v/>
      </c>
      <c r="CI15" s="15">
        <f t="shared" si="24"/>
        <v>11</v>
      </c>
      <c r="CQ15" s="2"/>
      <c r="CR15" s="2"/>
      <c r="CS15" s="2">
        <f t="shared" si="25"/>
        <v>2</v>
      </c>
      <c r="CT15" s="87">
        <f>VLOOKUP(N15,AP:AQ,2,FALSE)</f>
        <v>8</v>
      </c>
      <c r="CU15" s="4">
        <f t="shared" si="26"/>
        <v>9</v>
      </c>
      <c r="CV15" s="2"/>
      <c r="CW15" s="2">
        <f t="shared" si="27"/>
        <v>6</v>
      </c>
      <c r="CX15" s="2"/>
      <c r="CY15" s="3"/>
      <c r="CZ15" s="3"/>
      <c r="DA15" s="3"/>
      <c r="DB15" s="3"/>
      <c r="DC15" s="3"/>
      <c r="DD15" s="3"/>
      <c r="DE15" s="3"/>
      <c r="DF15" s="3"/>
      <c r="DG15" s="3"/>
      <c r="DH15" s="3"/>
      <c r="DI15" s="3"/>
      <c r="DJ15" s="3"/>
    </row>
    <row r="16" spans="1:117" ht="11.25" customHeight="1">
      <c r="A16" s="50"/>
      <c r="B16" s="3" t="str">
        <f t="shared" si="9"/>
        <v/>
      </c>
      <c r="C16" s="32" t="str">
        <f>CONCATENATE(B15,"B")</f>
        <v>4B</v>
      </c>
      <c r="D16" s="33" t="s">
        <v>35</v>
      </c>
      <c r="E16" s="82"/>
      <c r="F16" s="34">
        <v>13</v>
      </c>
      <c r="G16" s="35">
        <f t="shared" si="0"/>
        <v>7</v>
      </c>
      <c r="H16" s="34">
        <v>5</v>
      </c>
      <c r="I16" s="35">
        <f t="shared" si="28"/>
        <v>4</v>
      </c>
      <c r="J16" s="36">
        <v>20</v>
      </c>
      <c r="K16" s="35">
        <f t="shared" si="10"/>
        <v>17</v>
      </c>
      <c r="L16" s="34">
        <v>0</v>
      </c>
      <c r="M16" s="35">
        <f t="shared" si="11"/>
        <v>1</v>
      </c>
      <c r="N16" s="82"/>
      <c r="O16" s="87"/>
      <c r="P16" s="87"/>
      <c r="Q16" s="95"/>
      <c r="R16" s="38">
        <f t="shared" si="12"/>
        <v>29</v>
      </c>
      <c r="S16" s="39">
        <f t="shared" si="36"/>
        <v>29</v>
      </c>
      <c r="T16" s="53"/>
      <c r="U16" s="13">
        <f t="shared" si="29"/>
        <v>7</v>
      </c>
      <c r="V16" s="14">
        <f t="shared" si="13"/>
        <v>4</v>
      </c>
      <c r="W16" s="41">
        <f t="shared" si="2"/>
        <v>17</v>
      </c>
      <c r="X16" s="42">
        <f t="shared" si="3"/>
        <v>1</v>
      </c>
      <c r="Y16" s="43">
        <f t="shared" si="14"/>
        <v>129107104101117</v>
      </c>
      <c r="Z16" s="43">
        <f t="shared" si="30"/>
        <v>118110102101105</v>
      </c>
      <c r="AA16" s="15">
        <f t="shared" si="31"/>
        <v>14</v>
      </c>
      <c r="AD16" s="15">
        <f t="shared" si="4"/>
        <v>16</v>
      </c>
      <c r="AE16" s="15">
        <f t="shared" si="15"/>
        <v>4</v>
      </c>
      <c r="AG16" s="15">
        <f t="shared" si="16"/>
        <v>7</v>
      </c>
      <c r="AH16" s="15">
        <f t="shared" si="17"/>
        <v>2</v>
      </c>
      <c r="AJ16" s="15">
        <f t="shared" si="18"/>
        <v>10</v>
      </c>
      <c r="AK16" s="15">
        <f t="shared" si="32"/>
        <v>9</v>
      </c>
      <c r="AM16" s="15">
        <f t="shared" si="5"/>
        <v>0</v>
      </c>
      <c r="AN16" s="15">
        <f t="shared" si="33"/>
        <v>1</v>
      </c>
      <c r="AP16" s="15" t="str">
        <f t="shared" si="6"/>
        <v/>
      </c>
      <c r="AQ16" s="15">
        <f t="shared" si="34"/>
        <v>9</v>
      </c>
      <c r="AS16" s="15" t="str">
        <f>IF(ISNUMBER(SMALL(#REF!,ROW()-2)),SMALL(#REF!,ROW()-2),"")</f>
        <v/>
      </c>
      <c r="AT16" s="15">
        <f t="shared" si="35"/>
        <v>1</v>
      </c>
      <c r="AV16" s="52"/>
      <c r="AW16" s="16" t="str">
        <f t="shared" si="7"/>
        <v/>
      </c>
      <c r="AX16" s="15">
        <f t="shared" si="19"/>
        <v>1</v>
      </c>
      <c r="AY16" s="44"/>
      <c r="AZ16" s="44"/>
      <c r="BA16" s="44"/>
      <c r="BB16" s="15" t="str">
        <f t="shared" si="8"/>
        <v/>
      </c>
      <c r="BC16" s="15">
        <f t="shared" si="20"/>
        <v>11</v>
      </c>
      <c r="BD16" s="44"/>
      <c r="BF16" s="15">
        <f t="shared" si="21"/>
        <v>18</v>
      </c>
      <c r="BG16" s="15">
        <f t="shared" si="22"/>
        <v>9</v>
      </c>
      <c r="BX16" s="85"/>
      <c r="BY16" s="85"/>
      <c r="BZ16" s="85"/>
      <c r="CA16" s="86"/>
      <c r="CB16" s="86"/>
      <c r="CC16" s="77"/>
      <c r="CD16" s="86"/>
      <c r="CE16" s="77"/>
      <c r="CF16" s="81"/>
      <c r="CG16" s="81"/>
      <c r="CH16" s="43" t="str">
        <f t="shared" si="23"/>
        <v/>
      </c>
      <c r="CI16" s="15">
        <f t="shared" si="24"/>
        <v>11</v>
      </c>
      <c r="CQ16" s="2"/>
      <c r="CR16" s="2"/>
      <c r="CS16" s="2">
        <f t="shared" si="25"/>
        <v>7</v>
      </c>
      <c r="CT16" s="87"/>
      <c r="CU16" s="4">
        <f t="shared" si="26"/>
        <v>17</v>
      </c>
      <c r="CV16" s="2"/>
      <c r="CW16" s="2">
        <f t="shared" si="27"/>
        <v>4</v>
      </c>
      <c r="CX16" s="2"/>
      <c r="CY16" s="3"/>
      <c r="CZ16" s="3"/>
      <c r="DA16" s="3"/>
      <c r="DB16" s="3"/>
      <c r="DC16" s="3"/>
      <c r="DD16" s="3"/>
      <c r="DE16" s="3"/>
      <c r="DF16" s="3"/>
      <c r="DG16" s="3"/>
      <c r="DH16" s="3"/>
      <c r="DI16" s="3"/>
      <c r="DJ16" s="3"/>
    </row>
    <row r="17" spans="1:114" ht="11.25" customHeight="1">
      <c r="A17" s="50"/>
      <c r="B17" s="3" t="str">
        <f t="shared" si="9"/>
        <v/>
      </c>
      <c r="C17" s="32" t="str">
        <f>CONCATENATE(B15,"C")</f>
        <v>4C</v>
      </c>
      <c r="D17" s="33" t="s">
        <v>36</v>
      </c>
      <c r="E17" s="82"/>
      <c r="F17" s="34">
        <v>13</v>
      </c>
      <c r="G17" s="35">
        <f t="shared" si="0"/>
        <v>7</v>
      </c>
      <c r="H17" s="34">
        <v>5</v>
      </c>
      <c r="I17" s="35">
        <f t="shared" si="28"/>
        <v>4</v>
      </c>
      <c r="J17" s="36">
        <v>11</v>
      </c>
      <c r="K17" s="35">
        <f t="shared" si="10"/>
        <v>10</v>
      </c>
      <c r="L17" s="34">
        <v>0</v>
      </c>
      <c r="M17" s="35">
        <f t="shared" si="11"/>
        <v>1</v>
      </c>
      <c r="N17" s="82"/>
      <c r="O17" s="87"/>
      <c r="P17" s="87"/>
      <c r="Q17" s="95"/>
      <c r="R17" s="38">
        <f t="shared" si="12"/>
        <v>22</v>
      </c>
      <c r="S17" s="39">
        <f t="shared" si="36"/>
        <v>16</v>
      </c>
      <c r="T17" s="54"/>
      <c r="U17" s="13">
        <f t="shared" si="29"/>
        <v>7</v>
      </c>
      <c r="V17" s="14">
        <f t="shared" si="13"/>
        <v>4</v>
      </c>
      <c r="W17" s="41">
        <f t="shared" si="2"/>
        <v>10</v>
      </c>
      <c r="X17" s="42">
        <f t="shared" si="3"/>
        <v>1</v>
      </c>
      <c r="Y17" s="43">
        <f t="shared" si="14"/>
        <v>122107104101110</v>
      </c>
      <c r="Z17" s="43">
        <f t="shared" si="30"/>
        <v>120107102101110</v>
      </c>
      <c r="AA17" s="15">
        <f t="shared" si="31"/>
        <v>15</v>
      </c>
      <c r="AD17" s="15">
        <f t="shared" si="4"/>
        <v>15</v>
      </c>
      <c r="AE17" s="15">
        <f t="shared" si="15"/>
        <v>5</v>
      </c>
      <c r="AG17" s="15">
        <f t="shared" si="16"/>
        <v>6</v>
      </c>
      <c r="AH17" s="15">
        <f t="shared" si="17"/>
        <v>3</v>
      </c>
      <c r="AJ17" s="15">
        <f t="shared" si="18"/>
        <v>11</v>
      </c>
      <c r="AK17" s="15">
        <f t="shared" si="32"/>
        <v>10</v>
      </c>
      <c r="AM17" s="15">
        <f t="shared" si="5"/>
        <v>0</v>
      </c>
      <c r="AN17" s="15">
        <f t="shared" si="33"/>
        <v>1</v>
      </c>
      <c r="AP17" s="15" t="str">
        <f t="shared" si="6"/>
        <v/>
      </c>
      <c r="AQ17" s="15">
        <f t="shared" si="34"/>
        <v>9</v>
      </c>
      <c r="AS17" s="15" t="str">
        <f>IF(ISNUMBER(SMALL(#REF!,ROW()-2)),SMALL(#REF!,ROW()-2),"")</f>
        <v/>
      </c>
      <c r="AT17" s="15">
        <f t="shared" si="35"/>
        <v>1</v>
      </c>
      <c r="AV17" s="52"/>
      <c r="AW17" s="16" t="str">
        <f t="shared" si="7"/>
        <v/>
      </c>
      <c r="AX17" s="15">
        <f t="shared" si="19"/>
        <v>1</v>
      </c>
      <c r="AY17" s="44"/>
      <c r="AZ17" s="44"/>
      <c r="BA17" s="44"/>
      <c r="BB17" s="15" t="str">
        <f t="shared" si="8"/>
        <v/>
      </c>
      <c r="BC17" s="15">
        <f t="shared" si="20"/>
        <v>11</v>
      </c>
      <c r="BD17" s="44"/>
      <c r="BF17" s="15">
        <f t="shared" si="21"/>
        <v>20</v>
      </c>
      <c r="BG17" s="15">
        <f t="shared" si="22"/>
        <v>10</v>
      </c>
      <c r="BX17" s="85"/>
      <c r="BY17" s="85"/>
      <c r="BZ17" s="85"/>
      <c r="CA17" s="86"/>
      <c r="CB17" s="86"/>
      <c r="CC17" s="77"/>
      <c r="CD17" s="86"/>
      <c r="CE17" s="77"/>
      <c r="CF17" s="81"/>
      <c r="CG17" s="81"/>
      <c r="CH17" s="43" t="str">
        <f t="shared" si="23"/>
        <v/>
      </c>
      <c r="CI17" s="15">
        <f t="shared" si="24"/>
        <v>11</v>
      </c>
      <c r="CQ17" s="2"/>
      <c r="CR17" s="2"/>
      <c r="CS17" s="2">
        <f t="shared" si="25"/>
        <v>7</v>
      </c>
      <c r="CT17" s="87"/>
      <c r="CU17" s="4">
        <f t="shared" si="26"/>
        <v>10</v>
      </c>
      <c r="CV17" s="2"/>
      <c r="CW17" s="2">
        <f t="shared" si="27"/>
        <v>4</v>
      </c>
      <c r="CX17" s="2"/>
      <c r="CY17" s="3"/>
      <c r="CZ17" s="3"/>
      <c r="DA17" s="3"/>
      <c r="DB17" s="3"/>
      <c r="DC17" s="3"/>
      <c r="DD17" s="3"/>
      <c r="DE17" s="3"/>
      <c r="DF17" s="3"/>
      <c r="DG17" s="3"/>
      <c r="DH17" s="3"/>
      <c r="DI17" s="3"/>
      <c r="DJ17" s="3"/>
    </row>
    <row r="18" spans="1:114" ht="11.25" customHeight="1">
      <c r="A18" s="50"/>
      <c r="B18" s="3" t="str">
        <f t="shared" si="9"/>
        <v/>
      </c>
      <c r="C18" s="32" t="str">
        <f>CONCATENATE(B15,"D")</f>
        <v>4D</v>
      </c>
      <c r="D18" s="33" t="s">
        <v>37</v>
      </c>
      <c r="E18" s="82"/>
      <c r="F18" s="34">
        <v>10</v>
      </c>
      <c r="G18" s="35">
        <f t="shared" si="0"/>
        <v>10</v>
      </c>
      <c r="H18" s="34">
        <v>7</v>
      </c>
      <c r="I18" s="35">
        <f t="shared" si="28"/>
        <v>2</v>
      </c>
      <c r="J18" s="36">
        <v>4</v>
      </c>
      <c r="K18" s="35">
        <f t="shared" si="10"/>
        <v>5</v>
      </c>
      <c r="L18" s="34">
        <v>0</v>
      </c>
      <c r="M18" s="38">
        <f t="shared" si="11"/>
        <v>1</v>
      </c>
      <c r="N18" s="82"/>
      <c r="O18" s="87"/>
      <c r="P18" s="87"/>
      <c r="Q18" s="95"/>
      <c r="R18" s="38">
        <f t="shared" si="12"/>
        <v>18</v>
      </c>
      <c r="S18" s="51">
        <f t="shared" si="36"/>
        <v>14</v>
      </c>
      <c r="T18" s="54"/>
      <c r="U18" s="13">
        <f t="shared" si="29"/>
        <v>10</v>
      </c>
      <c r="V18" s="14">
        <f t="shared" si="13"/>
        <v>2</v>
      </c>
      <c r="W18" s="41">
        <f t="shared" si="2"/>
        <v>5</v>
      </c>
      <c r="X18" s="42">
        <f t="shared" si="3"/>
        <v>1</v>
      </c>
      <c r="Y18" s="43">
        <f t="shared" si="14"/>
        <v>118110102101105</v>
      </c>
      <c r="Z18" s="43">
        <f t="shared" si="30"/>
        <v>122107104101110</v>
      </c>
      <c r="AA18" s="15">
        <f t="shared" si="31"/>
        <v>16</v>
      </c>
      <c r="AD18" s="15">
        <f t="shared" si="4"/>
        <v>15</v>
      </c>
      <c r="AE18" s="15">
        <f t="shared" si="15"/>
        <v>5</v>
      </c>
      <c r="AG18" s="15">
        <f t="shared" si="16"/>
        <v>6</v>
      </c>
      <c r="AH18" s="15">
        <f t="shared" si="17"/>
        <v>3</v>
      </c>
      <c r="AJ18" s="15">
        <f t="shared" si="18"/>
        <v>11</v>
      </c>
      <c r="AK18" s="15">
        <f t="shared" si="32"/>
        <v>10</v>
      </c>
      <c r="AM18" s="15">
        <f t="shared" si="5"/>
        <v>0</v>
      </c>
      <c r="AN18" s="15">
        <f t="shared" si="33"/>
        <v>1</v>
      </c>
      <c r="AP18" s="15" t="str">
        <f t="shared" si="6"/>
        <v/>
      </c>
      <c r="AQ18" s="15">
        <f t="shared" si="34"/>
        <v>9</v>
      </c>
      <c r="AS18" s="15" t="str">
        <f>IF(ISNUMBER(SMALL(#REF!,ROW()-2)),SMALL(#REF!,ROW()-2),"")</f>
        <v/>
      </c>
      <c r="AT18" s="15">
        <f t="shared" si="35"/>
        <v>1</v>
      </c>
      <c r="AV18" s="52"/>
      <c r="AW18" s="16" t="str">
        <f t="shared" si="7"/>
        <v/>
      </c>
      <c r="AX18" s="15">
        <f t="shared" si="19"/>
        <v>1</v>
      </c>
      <c r="AY18" s="44" t="str">
        <f>IF(ISNUMBER(AV18),VLOOKUP(AV18,AW:AX,2,FALSE),"")</f>
        <v/>
      </c>
      <c r="AZ18" s="44"/>
      <c r="BA18" s="44">
        <f>P18</f>
        <v>0</v>
      </c>
      <c r="BB18" s="15" t="str">
        <f t="shared" si="8"/>
        <v/>
      </c>
      <c r="BC18" s="15">
        <f t="shared" si="20"/>
        <v>11</v>
      </c>
      <c r="BD18" s="44">
        <f>IF(ISNUMBER(BA18),VLOOKUP(BA18,BB:BC,2,FALSE),"")</f>
        <v>0</v>
      </c>
      <c r="BF18" s="15">
        <f t="shared" si="21"/>
        <v>22</v>
      </c>
      <c r="BG18" s="15">
        <f t="shared" si="22"/>
        <v>11</v>
      </c>
      <c r="BX18" s="85"/>
      <c r="BY18" s="85"/>
      <c r="BZ18" s="85"/>
      <c r="CA18" s="86"/>
      <c r="CB18" s="86"/>
      <c r="CC18" s="77" t="e">
        <f>#REF!</f>
        <v>#REF!</v>
      </c>
      <c r="CD18" s="86"/>
      <c r="CE18" s="77" t="e">
        <f>#REF!</f>
        <v>#REF!</v>
      </c>
      <c r="CF18" s="81"/>
      <c r="CG18" s="81"/>
      <c r="CH18" s="43" t="str">
        <f t="shared" si="23"/>
        <v/>
      </c>
      <c r="CI18" s="15">
        <f t="shared" si="24"/>
        <v>11</v>
      </c>
      <c r="CQ18" s="2"/>
      <c r="CR18" s="2"/>
      <c r="CS18" s="2">
        <f t="shared" si="25"/>
        <v>10</v>
      </c>
      <c r="CT18" s="87"/>
      <c r="CU18" s="4">
        <f t="shared" si="26"/>
        <v>5</v>
      </c>
      <c r="CV18" s="2"/>
      <c r="CW18" s="2">
        <f t="shared" si="27"/>
        <v>2</v>
      </c>
      <c r="CX18" s="2"/>
      <c r="CY18" s="3"/>
      <c r="CZ18" s="3"/>
      <c r="DA18" s="3"/>
      <c r="DB18" s="3"/>
      <c r="DC18" s="3"/>
      <c r="DD18" s="3"/>
      <c r="DE18" s="3"/>
      <c r="DF18" s="3"/>
      <c r="DG18" s="3"/>
      <c r="DH18" s="3"/>
      <c r="DI18" s="3"/>
      <c r="DJ18" s="3"/>
    </row>
    <row r="19" spans="1:114" ht="11.25" customHeight="1">
      <c r="A19" s="50"/>
      <c r="B19" s="3">
        <f t="shared" si="9"/>
        <v>5</v>
      </c>
      <c r="C19" s="32" t="str">
        <f>CONCATENATE(B19,"A")</f>
        <v>5A</v>
      </c>
      <c r="D19" s="33" t="s">
        <v>71</v>
      </c>
      <c r="E19" s="83" t="s">
        <v>38</v>
      </c>
      <c r="F19" s="34">
        <v>20</v>
      </c>
      <c r="G19" s="35">
        <f t="shared" si="0"/>
        <v>1</v>
      </c>
      <c r="H19" s="34">
        <v>9</v>
      </c>
      <c r="I19" s="35">
        <f t="shared" si="28"/>
        <v>1</v>
      </c>
      <c r="J19" s="36">
        <v>7</v>
      </c>
      <c r="K19" s="35">
        <f t="shared" si="10"/>
        <v>7</v>
      </c>
      <c r="L19" s="34">
        <v>0</v>
      </c>
      <c r="M19" s="38">
        <f t="shared" si="11"/>
        <v>1</v>
      </c>
      <c r="N19" s="82">
        <v>7.5</v>
      </c>
      <c r="O19" s="87">
        <f>IF(ISBLANK(N19),"",IF(N19=0,$CS$2,CT19))</f>
        <v>1</v>
      </c>
      <c r="P19" s="87">
        <f>IF(ISNUMBER(O19),IF(ISNUMBER(O19),IF(ISNUMBER(O19),IF(ISNUMBER(O19),O19+G19+G20+G21+G22+I19+I20+I21+I22+K19+K20+K21+K22+M19+M20+M21+M22,""),""),""),"")</f>
        <v>81</v>
      </c>
      <c r="Q19" s="95">
        <f>IF(ISNUMBER(P19),VLOOKUP(CF19,CH:CI,2,FALSE),"")</f>
        <v>3</v>
      </c>
      <c r="R19" s="38">
        <f t="shared" si="12"/>
        <v>10</v>
      </c>
      <c r="S19" s="51">
        <f t="shared" si="36"/>
        <v>4</v>
      </c>
      <c r="T19" s="54"/>
      <c r="U19" s="13">
        <f t="shared" si="29"/>
        <v>1</v>
      </c>
      <c r="V19" s="14">
        <f t="shared" si="13"/>
        <v>1</v>
      </c>
      <c r="W19" s="41">
        <f t="shared" si="2"/>
        <v>7</v>
      </c>
      <c r="X19" s="42">
        <f t="shared" si="3"/>
        <v>1</v>
      </c>
      <c r="Y19" s="43">
        <f t="shared" si="14"/>
        <v>110101101101107</v>
      </c>
      <c r="Z19" s="43">
        <f t="shared" si="30"/>
        <v>123103101101118</v>
      </c>
      <c r="AA19" s="15">
        <f t="shared" si="31"/>
        <v>17</v>
      </c>
      <c r="AD19" s="15">
        <f t="shared" si="4"/>
        <v>15</v>
      </c>
      <c r="AE19" s="15">
        <f t="shared" si="15"/>
        <v>5</v>
      </c>
      <c r="AG19" s="15">
        <f t="shared" si="16"/>
        <v>6</v>
      </c>
      <c r="AH19" s="15">
        <f t="shared" si="17"/>
        <v>3</v>
      </c>
      <c r="AJ19" s="15">
        <f t="shared" si="18"/>
        <v>12</v>
      </c>
      <c r="AK19" s="15">
        <f t="shared" si="32"/>
        <v>11</v>
      </c>
      <c r="AM19" s="15">
        <f t="shared" si="5"/>
        <v>0</v>
      </c>
      <c r="AN19" s="15">
        <f t="shared" si="33"/>
        <v>1</v>
      </c>
      <c r="AP19" s="15" t="str">
        <f t="shared" si="6"/>
        <v/>
      </c>
      <c r="AQ19" s="15">
        <f t="shared" si="34"/>
        <v>9</v>
      </c>
      <c r="AS19" s="15" t="str">
        <f>IF(ISNUMBER(SMALL(#REF!,ROW()-2)),SMALL(#REF!,ROW()-2),"")</f>
        <v/>
      </c>
      <c r="AT19" s="15">
        <f t="shared" si="35"/>
        <v>1</v>
      </c>
      <c r="AV19" s="52"/>
      <c r="AW19" s="16" t="str">
        <f t="shared" si="7"/>
        <v/>
      </c>
      <c r="AX19" s="15">
        <f t="shared" si="19"/>
        <v>1</v>
      </c>
      <c r="AY19" s="44"/>
      <c r="AZ19" s="44"/>
      <c r="BA19" s="44"/>
      <c r="BB19" s="15" t="str">
        <f t="shared" si="8"/>
        <v/>
      </c>
      <c r="BC19" s="15">
        <f t="shared" si="20"/>
        <v>11</v>
      </c>
      <c r="BD19" s="44"/>
      <c r="BF19" s="15">
        <f t="shared" si="21"/>
        <v>23</v>
      </c>
      <c r="BG19" s="15">
        <f t="shared" si="22"/>
        <v>12</v>
      </c>
      <c r="BX19" s="85">
        <f>P19</f>
        <v>81</v>
      </c>
      <c r="BY19" s="85">
        <f>SUM(G19,G20,G21,G22)</f>
        <v>19</v>
      </c>
      <c r="BZ19" s="85">
        <f>SUM(I19,I20,I21,I22)</f>
        <v>14</v>
      </c>
      <c r="CA19" s="86">
        <f>SUM(L19,L20,L21,L22)</f>
        <v>0</v>
      </c>
      <c r="CB19" s="86">
        <f>O19</f>
        <v>1</v>
      </c>
      <c r="CC19" s="77"/>
      <c r="CD19" s="86">
        <f>SUM(K3,K4,K5,K6)</f>
        <v>0</v>
      </c>
      <c r="CE19" s="77"/>
      <c r="CF19" s="81">
        <f>IF(ISNUMBER(P19),CONCATENATE(BX19+100,BY19+100,BZ19+100,CA19+100,CB19+100,CD19+100)+0,"")</f>
        <v>1.8111911410010099E+17</v>
      </c>
      <c r="CG19" s="81" t="str">
        <f>IF(ISNUMBER(SMALL(CF:CF,ROW()-2)),SMALL(CF:CF,ROW()-2),"")</f>
        <v/>
      </c>
      <c r="CH19" s="43" t="str">
        <f t="shared" si="23"/>
        <v/>
      </c>
      <c r="CI19" s="15">
        <f t="shared" si="24"/>
        <v>11</v>
      </c>
      <c r="CQ19" s="2"/>
      <c r="CR19" s="2"/>
      <c r="CS19" s="2">
        <f t="shared" si="25"/>
        <v>1</v>
      </c>
      <c r="CT19" s="87">
        <f>VLOOKUP(N19,AP:AQ,2,FALSE)</f>
        <v>1</v>
      </c>
      <c r="CU19" s="4">
        <f t="shared" si="26"/>
        <v>7</v>
      </c>
      <c r="CV19" s="2"/>
      <c r="CW19" s="2">
        <f t="shared" si="27"/>
        <v>1</v>
      </c>
      <c r="CX19" s="2"/>
      <c r="CY19" s="3"/>
      <c r="CZ19" s="3"/>
      <c r="DA19" s="3"/>
      <c r="DB19" s="3"/>
      <c r="DC19" s="3"/>
      <c r="DD19" s="3"/>
      <c r="DE19" s="3"/>
      <c r="DF19" s="3"/>
      <c r="DG19" s="3"/>
      <c r="DH19" s="3"/>
      <c r="DI19" s="3"/>
      <c r="DJ19" s="3"/>
    </row>
    <row r="20" spans="1:114" ht="11.25" customHeight="1">
      <c r="A20" s="50"/>
      <c r="B20" s="3" t="str">
        <f t="shared" si="9"/>
        <v/>
      </c>
      <c r="C20" s="32" t="str">
        <f>CONCATENATE(B19,"B")</f>
        <v>5B</v>
      </c>
      <c r="D20" s="33" t="s">
        <v>39</v>
      </c>
      <c r="E20" s="83"/>
      <c r="F20" s="34">
        <v>13</v>
      </c>
      <c r="G20" s="35">
        <f t="shared" si="0"/>
        <v>7</v>
      </c>
      <c r="H20" s="34">
        <v>2</v>
      </c>
      <c r="I20" s="35">
        <f t="shared" si="28"/>
        <v>7</v>
      </c>
      <c r="J20" s="36">
        <v>19</v>
      </c>
      <c r="K20" s="35">
        <f t="shared" si="10"/>
        <v>16</v>
      </c>
      <c r="L20" s="34">
        <v>0</v>
      </c>
      <c r="M20" s="38">
        <f t="shared" si="11"/>
        <v>1</v>
      </c>
      <c r="N20" s="82"/>
      <c r="O20" s="87"/>
      <c r="P20" s="87"/>
      <c r="Q20" s="95"/>
      <c r="R20" s="38">
        <f t="shared" si="12"/>
        <v>31</v>
      </c>
      <c r="S20" s="51">
        <f t="shared" si="36"/>
        <v>34</v>
      </c>
      <c r="T20" s="54"/>
      <c r="U20" s="13">
        <f t="shared" si="29"/>
        <v>7</v>
      </c>
      <c r="V20" s="14">
        <f t="shared" si="13"/>
        <v>7</v>
      </c>
      <c r="W20" s="41">
        <f t="shared" si="2"/>
        <v>16</v>
      </c>
      <c r="X20" s="42">
        <f t="shared" si="3"/>
        <v>1</v>
      </c>
      <c r="Y20" s="43">
        <f t="shared" si="14"/>
        <v>131107107101116</v>
      </c>
      <c r="Z20" s="43">
        <f t="shared" si="30"/>
        <v>124106103101114</v>
      </c>
      <c r="AA20" s="15">
        <f t="shared" si="31"/>
        <v>18</v>
      </c>
      <c r="AD20" s="15">
        <f t="shared" si="4"/>
        <v>15</v>
      </c>
      <c r="AE20" s="15">
        <f t="shared" si="15"/>
        <v>5</v>
      </c>
      <c r="AG20" s="15">
        <f t="shared" si="16"/>
        <v>6</v>
      </c>
      <c r="AH20" s="15">
        <f t="shared" si="17"/>
        <v>3</v>
      </c>
      <c r="AJ20" s="15">
        <f t="shared" si="18"/>
        <v>14</v>
      </c>
      <c r="AK20" s="15">
        <f t="shared" si="32"/>
        <v>12</v>
      </c>
      <c r="AM20" s="15">
        <f t="shared" si="5"/>
        <v>0</v>
      </c>
      <c r="AN20" s="15">
        <f t="shared" si="33"/>
        <v>1</v>
      </c>
      <c r="AP20" s="15" t="str">
        <f t="shared" si="6"/>
        <v/>
      </c>
      <c r="AQ20" s="15">
        <f t="shared" si="34"/>
        <v>9</v>
      </c>
      <c r="AS20" s="15" t="str">
        <f>IF(ISNUMBER(SMALL(#REF!,ROW()-2)),SMALL(#REF!,ROW()-2),"")</f>
        <v/>
      </c>
      <c r="AT20" s="15">
        <f t="shared" si="35"/>
        <v>1</v>
      </c>
      <c r="AV20" s="52"/>
      <c r="AW20" s="16" t="str">
        <f t="shared" si="7"/>
        <v/>
      </c>
      <c r="AX20" s="15">
        <f t="shared" si="19"/>
        <v>1</v>
      </c>
      <c r="AY20" s="44"/>
      <c r="AZ20" s="44"/>
      <c r="BA20" s="44"/>
      <c r="BB20" s="15" t="str">
        <f t="shared" si="8"/>
        <v/>
      </c>
      <c r="BC20" s="15">
        <f t="shared" si="20"/>
        <v>11</v>
      </c>
      <c r="BD20" s="44"/>
      <c r="BF20" s="15">
        <f t="shared" si="21"/>
        <v>24</v>
      </c>
      <c r="BG20" s="15">
        <f t="shared" si="22"/>
        <v>13</v>
      </c>
      <c r="BX20" s="85"/>
      <c r="BY20" s="85"/>
      <c r="BZ20" s="85"/>
      <c r="CA20" s="86"/>
      <c r="CB20" s="86"/>
      <c r="CC20" s="77"/>
      <c r="CD20" s="86"/>
      <c r="CE20" s="77"/>
      <c r="CF20" s="81"/>
      <c r="CG20" s="81"/>
      <c r="CH20" s="43" t="str">
        <f t="shared" si="23"/>
        <v/>
      </c>
      <c r="CI20" s="15">
        <f t="shared" si="24"/>
        <v>11</v>
      </c>
      <c r="CQ20" s="2"/>
      <c r="CR20" s="2"/>
      <c r="CS20" s="2">
        <f t="shared" si="25"/>
        <v>7</v>
      </c>
      <c r="CT20" s="87"/>
      <c r="CU20" s="4">
        <f t="shared" si="26"/>
        <v>16</v>
      </c>
      <c r="CV20" s="2"/>
      <c r="CW20" s="2">
        <f t="shared" si="27"/>
        <v>7</v>
      </c>
      <c r="CX20" s="2"/>
      <c r="CY20" s="3"/>
      <c r="CZ20" s="3"/>
      <c r="DA20" s="3"/>
      <c r="DB20" s="3"/>
      <c r="DC20" s="3"/>
      <c r="DD20" s="3"/>
      <c r="DE20" s="3"/>
      <c r="DF20" s="3"/>
      <c r="DG20" s="3"/>
      <c r="DH20" s="3"/>
      <c r="DI20" s="3"/>
      <c r="DJ20" s="3"/>
    </row>
    <row r="21" spans="1:114" ht="12" customHeight="1">
      <c r="A21" s="50"/>
      <c r="B21" s="3" t="str">
        <f t="shared" si="9"/>
        <v/>
      </c>
      <c r="C21" s="32" t="str">
        <f>CONCATENATE(B19,"C")</f>
        <v>5C</v>
      </c>
      <c r="D21" s="33" t="s">
        <v>40</v>
      </c>
      <c r="E21" s="83"/>
      <c r="F21" s="34">
        <v>13</v>
      </c>
      <c r="G21" s="35">
        <f t="shared" si="0"/>
        <v>7</v>
      </c>
      <c r="H21" s="34">
        <v>5</v>
      </c>
      <c r="I21" s="35">
        <f t="shared" si="28"/>
        <v>4</v>
      </c>
      <c r="J21" s="36">
        <v>21</v>
      </c>
      <c r="K21" s="35">
        <f t="shared" si="10"/>
        <v>18</v>
      </c>
      <c r="L21" s="34">
        <v>0</v>
      </c>
      <c r="M21" s="37">
        <f t="shared" si="11"/>
        <v>1</v>
      </c>
      <c r="N21" s="82"/>
      <c r="O21" s="87"/>
      <c r="P21" s="87"/>
      <c r="Q21" s="95"/>
      <c r="R21" s="38">
        <f t="shared" si="12"/>
        <v>30</v>
      </c>
      <c r="S21" s="39">
        <f t="shared" si="36"/>
        <v>31</v>
      </c>
      <c r="T21" s="54"/>
      <c r="U21" s="13">
        <f t="shared" si="29"/>
        <v>7</v>
      </c>
      <c r="V21" s="14">
        <f t="shared" si="13"/>
        <v>4</v>
      </c>
      <c r="W21" s="41">
        <f t="shared" si="2"/>
        <v>18</v>
      </c>
      <c r="X21" s="42">
        <f t="shared" si="3"/>
        <v>1</v>
      </c>
      <c r="Y21" s="43">
        <f t="shared" si="14"/>
        <v>130107104101118</v>
      </c>
      <c r="Z21" s="43">
        <f t="shared" si="30"/>
        <v>124106104101113</v>
      </c>
      <c r="AA21" s="15">
        <f t="shared" si="31"/>
        <v>19</v>
      </c>
      <c r="AD21" s="15">
        <f t="shared" si="4"/>
        <v>15</v>
      </c>
      <c r="AE21" s="15">
        <f t="shared" si="15"/>
        <v>5</v>
      </c>
      <c r="AG21" s="15">
        <f t="shared" si="16"/>
        <v>6</v>
      </c>
      <c r="AH21" s="15">
        <f t="shared" si="17"/>
        <v>3</v>
      </c>
      <c r="AJ21" s="15">
        <f t="shared" si="18"/>
        <v>15</v>
      </c>
      <c r="AK21" s="15">
        <f t="shared" si="32"/>
        <v>13</v>
      </c>
      <c r="AM21" s="15">
        <f t="shared" si="5"/>
        <v>0</v>
      </c>
      <c r="AN21" s="15">
        <f t="shared" si="33"/>
        <v>1</v>
      </c>
      <c r="AP21" s="15" t="str">
        <f t="shared" si="6"/>
        <v/>
      </c>
      <c r="AQ21" s="15">
        <f t="shared" si="34"/>
        <v>9</v>
      </c>
      <c r="AS21" s="15" t="str">
        <f>IF(ISNUMBER(SMALL(#REF!,ROW()-2)),SMALL(#REF!,ROW()-2),"")</f>
        <v/>
      </c>
      <c r="AT21" s="15">
        <f t="shared" si="35"/>
        <v>1</v>
      </c>
      <c r="AV21" s="52"/>
      <c r="AW21" s="16" t="str">
        <f t="shared" si="7"/>
        <v/>
      </c>
      <c r="AX21" s="15">
        <f t="shared" si="19"/>
        <v>1</v>
      </c>
      <c r="AY21" s="44" t="str">
        <f>IF(ISNUMBER(AV21),VLOOKUP(AV21,AW:AX,2,FALSE),"")</f>
        <v/>
      </c>
      <c r="AZ21" s="44"/>
      <c r="BA21" s="44">
        <f>P21</f>
        <v>0</v>
      </c>
      <c r="BB21" s="15" t="str">
        <f t="shared" si="8"/>
        <v/>
      </c>
      <c r="BC21" s="15">
        <f t="shared" si="20"/>
        <v>11</v>
      </c>
      <c r="BD21" s="44">
        <f>IF(ISNUMBER(BA21),VLOOKUP(BA21,BB:BC,2,FALSE),"")</f>
        <v>0</v>
      </c>
      <c r="BF21" s="15">
        <f t="shared" si="21"/>
        <v>24</v>
      </c>
      <c r="BG21" s="15">
        <f t="shared" si="22"/>
        <v>13</v>
      </c>
      <c r="BX21" s="85"/>
      <c r="BY21" s="85"/>
      <c r="BZ21" s="85"/>
      <c r="CA21" s="86"/>
      <c r="CB21" s="86"/>
      <c r="CC21" s="77" t="e">
        <f>#REF!</f>
        <v>#REF!</v>
      </c>
      <c r="CD21" s="86"/>
      <c r="CE21" s="77" t="e">
        <f>#REF!</f>
        <v>#REF!</v>
      </c>
      <c r="CF21" s="81"/>
      <c r="CG21" s="81"/>
      <c r="CH21" s="43" t="str">
        <f t="shared" si="23"/>
        <v/>
      </c>
      <c r="CI21" s="15">
        <f t="shared" si="24"/>
        <v>11</v>
      </c>
      <c r="CQ21" s="2"/>
      <c r="CR21" s="2"/>
      <c r="CS21" s="2">
        <f t="shared" si="25"/>
        <v>7</v>
      </c>
      <c r="CT21" s="87"/>
      <c r="CU21" s="4">
        <f t="shared" si="26"/>
        <v>18</v>
      </c>
      <c r="CV21" s="2"/>
      <c r="CW21" s="2">
        <f t="shared" si="27"/>
        <v>4</v>
      </c>
      <c r="CX21" s="2"/>
      <c r="CY21" s="3"/>
      <c r="CZ21" s="3"/>
      <c r="DA21" s="3"/>
      <c r="DB21" s="3"/>
      <c r="DC21" s="3"/>
      <c r="DD21" s="3"/>
      <c r="DE21" s="3"/>
      <c r="DF21" s="3"/>
      <c r="DG21" s="3"/>
      <c r="DH21" s="3"/>
      <c r="DI21" s="3"/>
      <c r="DJ21" s="3"/>
    </row>
    <row r="22" spans="1:114" ht="12" customHeight="1">
      <c r="A22" s="50"/>
      <c r="B22" s="3" t="str">
        <f t="shared" si="9"/>
        <v/>
      </c>
      <c r="C22" s="32" t="str">
        <f>CONCATENATE(B19,"D")</f>
        <v>5D</v>
      </c>
      <c r="D22" s="33" t="s">
        <v>72</v>
      </c>
      <c r="E22" s="83"/>
      <c r="F22" s="34">
        <v>16</v>
      </c>
      <c r="G22" s="35">
        <f t="shared" si="0"/>
        <v>4</v>
      </c>
      <c r="H22" s="34">
        <v>7</v>
      </c>
      <c r="I22" s="35">
        <f t="shared" si="28"/>
        <v>2</v>
      </c>
      <c r="J22" s="36">
        <v>1</v>
      </c>
      <c r="K22" s="35">
        <f t="shared" si="10"/>
        <v>2</v>
      </c>
      <c r="L22" s="34">
        <v>0</v>
      </c>
      <c r="M22" s="35">
        <f t="shared" si="11"/>
        <v>1</v>
      </c>
      <c r="N22" s="82"/>
      <c r="O22" s="87"/>
      <c r="P22" s="87"/>
      <c r="Q22" s="95"/>
      <c r="R22" s="38">
        <f t="shared" si="12"/>
        <v>9</v>
      </c>
      <c r="S22" s="39">
        <f t="shared" si="36"/>
        <v>3</v>
      </c>
      <c r="T22" s="54"/>
      <c r="U22" s="13">
        <f t="shared" si="29"/>
        <v>4</v>
      </c>
      <c r="V22" s="14">
        <f t="shared" si="13"/>
        <v>2</v>
      </c>
      <c r="W22" s="41">
        <f t="shared" si="2"/>
        <v>2</v>
      </c>
      <c r="X22" s="42">
        <f t="shared" si="3"/>
        <v>1</v>
      </c>
      <c r="Y22" s="43">
        <f t="shared" si="14"/>
        <v>109104102101102</v>
      </c>
      <c r="Z22" s="43">
        <f t="shared" si="30"/>
        <v>124107104101112</v>
      </c>
      <c r="AA22" s="15">
        <f t="shared" si="31"/>
        <v>20</v>
      </c>
      <c r="AD22" s="15">
        <f t="shared" si="4"/>
        <v>15</v>
      </c>
      <c r="AE22" s="15">
        <f t="shared" si="15"/>
        <v>5</v>
      </c>
      <c r="AG22" s="15">
        <f t="shared" si="16"/>
        <v>6</v>
      </c>
      <c r="AH22" s="15">
        <f t="shared" si="17"/>
        <v>3</v>
      </c>
      <c r="AJ22" s="15">
        <f t="shared" si="18"/>
        <v>16</v>
      </c>
      <c r="AK22" s="15">
        <f t="shared" si="32"/>
        <v>14</v>
      </c>
      <c r="AM22" s="15">
        <f t="shared" si="5"/>
        <v>0</v>
      </c>
      <c r="AN22" s="15">
        <f t="shared" si="33"/>
        <v>1</v>
      </c>
      <c r="AP22" s="15" t="str">
        <f t="shared" si="6"/>
        <v/>
      </c>
      <c r="AQ22" s="15">
        <f t="shared" si="34"/>
        <v>9</v>
      </c>
      <c r="AS22" s="15" t="str">
        <f>IF(ISNUMBER(SMALL(#REF!,ROW()-2)),SMALL(#REF!,ROW()-2),"")</f>
        <v/>
      </c>
      <c r="AT22" s="15">
        <f t="shared" si="35"/>
        <v>1</v>
      </c>
      <c r="AV22" s="52"/>
      <c r="AW22" s="16" t="str">
        <f t="shared" si="7"/>
        <v/>
      </c>
      <c r="AX22" s="15">
        <f t="shared" si="19"/>
        <v>1</v>
      </c>
      <c r="AY22" s="44"/>
      <c r="AZ22" s="44"/>
      <c r="BA22" s="44"/>
      <c r="BB22" s="15" t="str">
        <f t="shared" si="8"/>
        <v/>
      </c>
      <c r="BC22" s="15">
        <f t="shared" si="20"/>
        <v>11</v>
      </c>
      <c r="BD22" s="44"/>
      <c r="BF22" s="15">
        <f t="shared" si="21"/>
        <v>24</v>
      </c>
      <c r="BG22" s="15">
        <f t="shared" si="22"/>
        <v>13</v>
      </c>
      <c r="BX22" s="85"/>
      <c r="BY22" s="85"/>
      <c r="BZ22" s="85"/>
      <c r="CA22" s="86"/>
      <c r="CB22" s="86"/>
      <c r="CC22" s="77"/>
      <c r="CD22" s="86"/>
      <c r="CE22" s="77"/>
      <c r="CF22" s="81"/>
      <c r="CG22" s="81"/>
      <c r="CH22" s="43" t="str">
        <f t="shared" si="23"/>
        <v/>
      </c>
      <c r="CI22" s="15">
        <f t="shared" si="24"/>
        <v>11</v>
      </c>
      <c r="CQ22" s="2"/>
      <c r="CR22" s="2"/>
      <c r="CS22" s="2">
        <f t="shared" si="25"/>
        <v>4</v>
      </c>
      <c r="CT22" s="87"/>
      <c r="CU22" s="4">
        <f t="shared" si="26"/>
        <v>2</v>
      </c>
      <c r="CV22" s="2"/>
      <c r="CW22" s="2">
        <f t="shared" si="27"/>
        <v>2</v>
      </c>
      <c r="CX22" s="2"/>
      <c r="CY22" s="3"/>
      <c r="CZ22" s="3"/>
      <c r="DA22" s="3"/>
      <c r="DB22" s="3"/>
      <c r="DC22" s="3"/>
      <c r="DD22" s="3"/>
      <c r="DE22" s="3"/>
      <c r="DF22" s="3"/>
      <c r="DG22" s="3"/>
      <c r="DH22" s="3"/>
      <c r="DI22" s="3"/>
      <c r="DJ22" s="3"/>
    </row>
    <row r="23" spans="1:114" ht="12" customHeight="1">
      <c r="A23" s="50"/>
      <c r="B23" s="3">
        <f t="shared" si="9"/>
        <v>6</v>
      </c>
      <c r="C23" s="32" t="str">
        <f>CONCATENATE(B23,"A")</f>
        <v>6A</v>
      </c>
      <c r="D23" s="33" t="s">
        <v>74</v>
      </c>
      <c r="E23" s="97" t="s">
        <v>51</v>
      </c>
      <c r="F23" s="34">
        <v>14</v>
      </c>
      <c r="G23" s="35">
        <f t="shared" si="0"/>
        <v>6</v>
      </c>
      <c r="H23" s="34">
        <v>5</v>
      </c>
      <c r="I23" s="35">
        <f t="shared" si="28"/>
        <v>4</v>
      </c>
      <c r="J23" s="36">
        <v>19</v>
      </c>
      <c r="K23" s="35">
        <f t="shared" si="10"/>
        <v>16</v>
      </c>
      <c r="L23" s="34">
        <v>0</v>
      </c>
      <c r="M23" s="35">
        <f t="shared" si="11"/>
        <v>1</v>
      </c>
      <c r="N23" s="82">
        <v>2.5</v>
      </c>
      <c r="O23" s="87">
        <f>IF(ISBLANK(N23),"",IF(N23=0,$CS$2,CT23))</f>
        <v>8</v>
      </c>
      <c r="P23" s="87">
        <f>IF(ISNUMBER(O23),IF(ISNUMBER(O23),IF(ISNUMBER(O23),IF(ISNUMBER(O23),O23+G23+G24+G25+G26+I23+I24+I25+I26+K23+K24+K25+K26+M23+M24+M25+M26,""),""),""),"")</f>
        <v>110</v>
      </c>
      <c r="Q23" s="95">
        <f>IF(ISNUMBER(P23),VLOOKUP(CF23,CH:CI,2,FALSE),"")</f>
        <v>8</v>
      </c>
      <c r="R23" s="38">
        <f t="shared" si="12"/>
        <v>27</v>
      </c>
      <c r="S23" s="39">
        <f t="shared" si="36"/>
        <v>23</v>
      </c>
      <c r="T23" s="54"/>
      <c r="U23" s="13">
        <f t="shared" si="29"/>
        <v>6</v>
      </c>
      <c r="V23" s="14">
        <f t="shared" si="13"/>
        <v>4</v>
      </c>
      <c r="W23" s="41">
        <f t="shared" si="2"/>
        <v>16</v>
      </c>
      <c r="X23" s="42">
        <f t="shared" si="3"/>
        <v>1</v>
      </c>
      <c r="Y23" s="43">
        <f t="shared" si="14"/>
        <v>127106104101116</v>
      </c>
      <c r="Z23" s="43">
        <f t="shared" si="30"/>
        <v>125102104101118</v>
      </c>
      <c r="AA23" s="15">
        <f t="shared" si="31"/>
        <v>21</v>
      </c>
      <c r="AD23" s="15">
        <f t="shared" si="4"/>
        <v>14</v>
      </c>
      <c r="AE23" s="15">
        <f t="shared" si="15"/>
        <v>6</v>
      </c>
      <c r="AG23" s="15">
        <f t="shared" si="16"/>
        <v>5</v>
      </c>
      <c r="AH23" s="15">
        <f t="shared" si="17"/>
        <v>4</v>
      </c>
      <c r="AJ23" s="15">
        <f t="shared" si="18"/>
        <v>17</v>
      </c>
      <c r="AK23" s="15">
        <f t="shared" si="32"/>
        <v>15</v>
      </c>
      <c r="AM23" s="15">
        <f t="shared" si="5"/>
        <v>0</v>
      </c>
      <c r="AN23" s="15">
        <f t="shared" si="33"/>
        <v>1</v>
      </c>
      <c r="AP23" s="15" t="str">
        <f t="shared" si="6"/>
        <v/>
      </c>
      <c r="AQ23" s="15">
        <f t="shared" si="34"/>
        <v>9</v>
      </c>
      <c r="AS23" s="15" t="str">
        <f>IF(ISNUMBER(SMALL(#REF!,ROW()-2)),SMALL(#REF!,ROW()-2),"")</f>
        <v/>
      </c>
      <c r="AT23" s="15">
        <f t="shared" si="35"/>
        <v>1</v>
      </c>
      <c r="AV23" s="52"/>
      <c r="AW23" s="16" t="str">
        <f t="shared" si="7"/>
        <v/>
      </c>
      <c r="AX23" s="15">
        <f t="shared" si="19"/>
        <v>1</v>
      </c>
      <c r="AY23" s="44"/>
      <c r="AZ23" s="44"/>
      <c r="BA23" s="44"/>
      <c r="BB23" s="15" t="str">
        <f t="shared" si="8"/>
        <v/>
      </c>
      <c r="BC23" s="15">
        <f t="shared" si="20"/>
        <v>11</v>
      </c>
      <c r="BD23" s="44"/>
      <c r="BF23" s="15">
        <f t="shared" si="21"/>
        <v>25</v>
      </c>
      <c r="BG23" s="15">
        <f t="shared" si="22"/>
        <v>14</v>
      </c>
      <c r="BX23" s="85">
        <f>P23</f>
        <v>110</v>
      </c>
      <c r="BY23" s="85">
        <f>SUM(G23,G24,G25,G26)</f>
        <v>31</v>
      </c>
      <c r="BZ23" s="85">
        <f>SUM(I23,I24,I25,I26)</f>
        <v>17</v>
      </c>
      <c r="CA23" s="86">
        <f>SUM(L23,L24,L25,L26)</f>
        <v>0</v>
      </c>
      <c r="CB23" s="86">
        <f>O23</f>
        <v>8</v>
      </c>
      <c r="CC23" s="77"/>
      <c r="CD23" s="86">
        <f>SUM(K7,K8,K9,K10)</f>
        <v>46</v>
      </c>
      <c r="CE23" s="77"/>
      <c r="CF23" s="81">
        <f>IF(ISNUMBER(P23),CONCATENATE(BX23+100,BY23+100,BZ23+100,CA23+100,CB23+100,CD23+100)+0,"")</f>
        <v>2.10131117100108E+17</v>
      </c>
      <c r="CG23" s="81" t="str">
        <f>IF(ISNUMBER(SMALL(CF:CF,ROW()-2)),SMALL(CF:CF,ROW()-2),"")</f>
        <v/>
      </c>
      <c r="CH23" s="43" t="str">
        <f t="shared" si="23"/>
        <v/>
      </c>
      <c r="CI23" s="15">
        <f t="shared" si="24"/>
        <v>11</v>
      </c>
      <c r="CQ23" s="2"/>
      <c r="CR23" s="2"/>
      <c r="CS23" s="2">
        <f t="shared" si="25"/>
        <v>6</v>
      </c>
      <c r="CT23" s="87">
        <f>VLOOKUP(N23,AP:AQ,2,FALSE)</f>
        <v>8</v>
      </c>
      <c r="CU23" s="4">
        <f t="shared" si="26"/>
        <v>16</v>
      </c>
      <c r="CV23" s="2"/>
      <c r="CW23" s="2">
        <f t="shared" si="27"/>
        <v>4</v>
      </c>
      <c r="CX23" s="2"/>
      <c r="CY23" s="3"/>
      <c r="CZ23" s="3"/>
      <c r="DA23" s="3"/>
      <c r="DB23" s="3"/>
      <c r="DC23" s="3"/>
      <c r="DD23" s="3"/>
      <c r="DE23" s="3"/>
      <c r="DF23" s="3"/>
      <c r="DG23" s="3"/>
      <c r="DH23" s="3"/>
      <c r="DI23" s="3"/>
      <c r="DJ23" s="3"/>
    </row>
    <row r="24" spans="1:114" ht="12" customHeight="1">
      <c r="A24" s="50"/>
      <c r="B24" s="3" t="str">
        <f t="shared" si="9"/>
        <v/>
      </c>
      <c r="C24" s="32" t="str">
        <f>CONCATENATE(B23,"B")</f>
        <v>6B</v>
      </c>
      <c r="D24" s="33" t="s">
        <v>67</v>
      </c>
      <c r="E24" s="82"/>
      <c r="F24" s="34">
        <v>11</v>
      </c>
      <c r="G24" s="35">
        <f t="shared" si="0"/>
        <v>9</v>
      </c>
      <c r="H24" s="34">
        <v>4</v>
      </c>
      <c r="I24" s="35">
        <f t="shared" si="28"/>
        <v>5</v>
      </c>
      <c r="J24" s="36">
        <v>0</v>
      </c>
      <c r="K24" s="35">
        <f t="shared" si="10"/>
        <v>1</v>
      </c>
      <c r="L24" s="34">
        <v>0</v>
      </c>
      <c r="M24" s="38">
        <f t="shared" si="11"/>
        <v>1</v>
      </c>
      <c r="N24" s="82"/>
      <c r="O24" s="87"/>
      <c r="P24" s="87"/>
      <c r="Q24" s="95"/>
      <c r="R24" s="38">
        <f t="shared" si="12"/>
        <v>16</v>
      </c>
      <c r="S24" s="51">
        <f t="shared" si="36"/>
        <v>11</v>
      </c>
      <c r="T24" s="54"/>
      <c r="U24" s="13">
        <f t="shared" si="29"/>
        <v>9</v>
      </c>
      <c r="V24" s="14">
        <f t="shared" si="13"/>
        <v>5</v>
      </c>
      <c r="W24" s="41">
        <f t="shared" si="2"/>
        <v>1</v>
      </c>
      <c r="X24" s="42">
        <f t="shared" si="3"/>
        <v>1</v>
      </c>
      <c r="Y24" s="43">
        <f t="shared" si="14"/>
        <v>116109105101101</v>
      </c>
      <c r="Z24" s="43">
        <f t="shared" si="30"/>
        <v>127105102101119</v>
      </c>
      <c r="AA24" s="15">
        <f t="shared" si="31"/>
        <v>22</v>
      </c>
      <c r="AD24" s="15">
        <f t="shared" si="4"/>
        <v>14</v>
      </c>
      <c r="AE24" s="15">
        <f t="shared" si="15"/>
        <v>6</v>
      </c>
      <c r="AG24" s="15">
        <f t="shared" si="16"/>
        <v>5</v>
      </c>
      <c r="AH24" s="15">
        <f t="shared" si="17"/>
        <v>4</v>
      </c>
      <c r="AJ24" s="15">
        <f t="shared" si="18"/>
        <v>19</v>
      </c>
      <c r="AK24" s="15">
        <f t="shared" si="32"/>
        <v>16</v>
      </c>
      <c r="AM24" s="15">
        <f t="shared" si="5"/>
        <v>0</v>
      </c>
      <c r="AN24" s="15">
        <f t="shared" si="33"/>
        <v>1</v>
      </c>
      <c r="AP24" s="15" t="str">
        <f t="shared" si="6"/>
        <v/>
      </c>
      <c r="AQ24" s="15">
        <f t="shared" si="34"/>
        <v>9</v>
      </c>
      <c r="AS24" s="15" t="str">
        <f>IF(ISNUMBER(SMALL(#REF!,ROW()-2)),SMALL(#REF!,ROW()-2),"")</f>
        <v/>
      </c>
      <c r="AT24" s="15">
        <f t="shared" si="35"/>
        <v>1</v>
      </c>
      <c r="AV24" s="52"/>
      <c r="AW24" s="16" t="str">
        <f t="shared" si="7"/>
        <v/>
      </c>
      <c r="AX24" s="15">
        <f t="shared" si="19"/>
        <v>1</v>
      </c>
      <c r="AY24" s="44" t="str">
        <f>IF(ISNUMBER(AV24),VLOOKUP(AV24,AW:AX,2,FALSE),"")</f>
        <v/>
      </c>
      <c r="AZ24" s="44"/>
      <c r="BA24" s="44">
        <f>P24</f>
        <v>0</v>
      </c>
      <c r="BB24" s="15" t="str">
        <f t="shared" si="8"/>
        <v/>
      </c>
      <c r="BC24" s="15">
        <f t="shared" si="20"/>
        <v>11</v>
      </c>
      <c r="BD24" s="44">
        <f>IF(ISNUMBER(BA24),VLOOKUP(BA24,BB:BC,2,FALSE),"")</f>
        <v>0</v>
      </c>
      <c r="BF24" s="15">
        <f t="shared" si="21"/>
        <v>27</v>
      </c>
      <c r="BG24" s="15">
        <f t="shared" si="22"/>
        <v>15</v>
      </c>
      <c r="BX24" s="85"/>
      <c r="BY24" s="85"/>
      <c r="BZ24" s="85"/>
      <c r="CA24" s="86"/>
      <c r="CB24" s="86"/>
      <c r="CC24" s="77" t="e">
        <f>#REF!</f>
        <v>#REF!</v>
      </c>
      <c r="CD24" s="86"/>
      <c r="CE24" s="77" t="e">
        <f>#REF!</f>
        <v>#REF!</v>
      </c>
      <c r="CF24" s="81"/>
      <c r="CG24" s="81"/>
      <c r="CH24" s="43" t="str">
        <f t="shared" si="23"/>
        <v/>
      </c>
      <c r="CI24" s="15">
        <f t="shared" si="24"/>
        <v>11</v>
      </c>
      <c r="CQ24" s="2"/>
      <c r="CR24" s="2"/>
      <c r="CS24" s="2">
        <f t="shared" si="25"/>
        <v>9</v>
      </c>
      <c r="CT24" s="87"/>
      <c r="CU24" s="4">
        <f t="shared" si="26"/>
        <v>1</v>
      </c>
      <c r="CV24" s="2"/>
      <c r="CW24" s="2">
        <f t="shared" si="27"/>
        <v>5</v>
      </c>
      <c r="CX24" s="2"/>
      <c r="CY24" s="3"/>
      <c r="CZ24" s="3"/>
      <c r="DA24" s="3"/>
      <c r="DB24" s="3"/>
      <c r="DC24" s="3"/>
      <c r="DD24" s="3"/>
      <c r="DE24" s="3"/>
      <c r="DF24" s="3"/>
      <c r="DG24" s="3"/>
      <c r="DH24" s="3"/>
      <c r="DI24" s="3"/>
      <c r="DJ24" s="3"/>
    </row>
    <row r="25" spans="1:114" ht="12" customHeight="1">
      <c r="A25" s="50"/>
      <c r="B25" s="3" t="str">
        <f t="shared" si="9"/>
        <v/>
      </c>
      <c r="C25" s="32" t="str">
        <f>CONCATENATE(B23,"C")</f>
        <v>6C</v>
      </c>
      <c r="D25" s="33" t="s">
        <v>69</v>
      </c>
      <c r="E25" s="82"/>
      <c r="F25" s="34">
        <v>9</v>
      </c>
      <c r="G25" s="35">
        <f t="shared" si="0"/>
        <v>11</v>
      </c>
      <c r="H25" s="34">
        <v>5</v>
      </c>
      <c r="I25" s="35">
        <f t="shared" si="28"/>
        <v>4</v>
      </c>
      <c r="J25" s="36">
        <v>17</v>
      </c>
      <c r="K25" s="35">
        <f t="shared" si="10"/>
        <v>15</v>
      </c>
      <c r="L25" s="34">
        <v>0</v>
      </c>
      <c r="M25" s="38">
        <f t="shared" si="11"/>
        <v>1</v>
      </c>
      <c r="N25" s="82"/>
      <c r="O25" s="87"/>
      <c r="P25" s="87"/>
      <c r="Q25" s="95"/>
      <c r="R25" s="38">
        <f t="shared" si="12"/>
        <v>31</v>
      </c>
      <c r="S25" s="51">
        <f t="shared" si="36"/>
        <v>35</v>
      </c>
      <c r="T25" s="54"/>
      <c r="U25" s="13">
        <f t="shared" si="29"/>
        <v>11</v>
      </c>
      <c r="V25" s="14">
        <f t="shared" si="13"/>
        <v>4</v>
      </c>
      <c r="W25" s="41">
        <f t="shared" si="2"/>
        <v>15</v>
      </c>
      <c r="X25" s="42">
        <f t="shared" si="3"/>
        <v>1</v>
      </c>
      <c r="Y25" s="43">
        <f t="shared" si="14"/>
        <v>131111104101115</v>
      </c>
      <c r="Z25" s="43">
        <f t="shared" si="30"/>
        <v>127106104101116</v>
      </c>
      <c r="AA25" s="15">
        <f t="shared" si="31"/>
        <v>23</v>
      </c>
      <c r="AD25" s="15">
        <f t="shared" si="4"/>
        <v>14</v>
      </c>
      <c r="AE25" s="15">
        <f t="shared" si="15"/>
        <v>6</v>
      </c>
      <c r="AG25" s="15">
        <f t="shared" si="16"/>
        <v>5</v>
      </c>
      <c r="AH25" s="15">
        <f t="shared" si="17"/>
        <v>4</v>
      </c>
      <c r="AJ25" s="15">
        <f t="shared" si="18"/>
        <v>19</v>
      </c>
      <c r="AK25" s="15">
        <f t="shared" si="32"/>
        <v>16</v>
      </c>
      <c r="AM25" s="15">
        <f t="shared" si="5"/>
        <v>0</v>
      </c>
      <c r="AN25" s="15">
        <f t="shared" si="33"/>
        <v>1</v>
      </c>
      <c r="AP25" s="15" t="str">
        <f t="shared" si="6"/>
        <v/>
      </c>
      <c r="AQ25" s="15">
        <f t="shared" si="34"/>
        <v>9</v>
      </c>
      <c r="AS25" s="15" t="str">
        <f>IF(ISNUMBER(SMALL(#REF!,ROW()-2)),SMALL(#REF!,ROW()-2),"")</f>
        <v/>
      </c>
      <c r="AT25" s="15">
        <f t="shared" si="35"/>
        <v>1</v>
      </c>
      <c r="AV25" s="52"/>
      <c r="AW25" s="16" t="str">
        <f t="shared" si="7"/>
        <v/>
      </c>
      <c r="AX25" s="15">
        <f t="shared" si="19"/>
        <v>1</v>
      </c>
      <c r="AY25" s="44"/>
      <c r="AZ25" s="44"/>
      <c r="BA25" s="44"/>
      <c r="BB25" s="15" t="str">
        <f t="shared" si="8"/>
        <v/>
      </c>
      <c r="BC25" s="15">
        <f t="shared" si="20"/>
        <v>11</v>
      </c>
      <c r="BD25" s="44"/>
      <c r="BF25" s="15">
        <f t="shared" si="21"/>
        <v>27</v>
      </c>
      <c r="BG25" s="15">
        <f t="shared" si="22"/>
        <v>15</v>
      </c>
      <c r="BX25" s="85"/>
      <c r="BY25" s="85"/>
      <c r="BZ25" s="85"/>
      <c r="CA25" s="86"/>
      <c r="CB25" s="86"/>
      <c r="CC25" s="77"/>
      <c r="CD25" s="86"/>
      <c r="CE25" s="77"/>
      <c r="CF25" s="81"/>
      <c r="CG25" s="81"/>
      <c r="CH25" s="43" t="str">
        <f t="shared" si="23"/>
        <v/>
      </c>
      <c r="CI25" s="15">
        <f t="shared" si="24"/>
        <v>11</v>
      </c>
      <c r="CO25" s="30"/>
      <c r="CQ25" s="2"/>
      <c r="CR25" s="2"/>
      <c r="CS25" s="2">
        <f t="shared" si="25"/>
        <v>11</v>
      </c>
      <c r="CT25" s="87"/>
      <c r="CU25" s="4">
        <f t="shared" si="26"/>
        <v>15</v>
      </c>
      <c r="CV25" s="2"/>
      <c r="CW25" s="2">
        <f t="shared" si="27"/>
        <v>4</v>
      </c>
      <c r="CX25" s="2"/>
      <c r="CY25" s="3"/>
      <c r="CZ25" s="3"/>
      <c r="DA25" s="3"/>
      <c r="DB25" s="3"/>
      <c r="DC25" s="3"/>
      <c r="DD25" s="3"/>
      <c r="DE25" s="3"/>
      <c r="DF25" s="3"/>
      <c r="DG25" s="3"/>
      <c r="DH25" s="3"/>
      <c r="DI25" s="3"/>
      <c r="DJ25" s="3"/>
    </row>
    <row r="26" spans="1:114" ht="12" customHeight="1">
      <c r="A26" s="50"/>
      <c r="B26" s="3" t="str">
        <f t="shared" si="9"/>
        <v/>
      </c>
      <c r="C26" s="32" t="str">
        <f>CONCATENATE(B23,"D")</f>
        <v>6D</v>
      </c>
      <c r="D26" s="33" t="s">
        <v>68</v>
      </c>
      <c r="E26" s="82"/>
      <c r="F26" s="34">
        <v>15</v>
      </c>
      <c r="G26" s="35">
        <f t="shared" si="0"/>
        <v>5</v>
      </c>
      <c r="H26" s="34">
        <v>5</v>
      </c>
      <c r="I26" s="35">
        <f t="shared" si="28"/>
        <v>4</v>
      </c>
      <c r="J26" s="36">
        <v>21</v>
      </c>
      <c r="K26" s="35">
        <f t="shared" si="10"/>
        <v>18</v>
      </c>
      <c r="L26" s="34">
        <v>0</v>
      </c>
      <c r="M26" s="38">
        <f t="shared" si="11"/>
        <v>1</v>
      </c>
      <c r="N26" s="82"/>
      <c r="O26" s="87"/>
      <c r="P26" s="87"/>
      <c r="Q26" s="95"/>
      <c r="R26" s="38">
        <f t="shared" si="12"/>
        <v>28</v>
      </c>
      <c r="S26" s="51">
        <f t="shared" si="36"/>
        <v>26</v>
      </c>
      <c r="T26" s="54"/>
      <c r="U26" s="13">
        <f t="shared" si="29"/>
        <v>5</v>
      </c>
      <c r="V26" s="14">
        <f t="shared" si="13"/>
        <v>4</v>
      </c>
      <c r="W26" s="41">
        <f t="shared" si="2"/>
        <v>18</v>
      </c>
      <c r="X26" s="42">
        <f t="shared" si="3"/>
        <v>1</v>
      </c>
      <c r="Y26" s="43">
        <f t="shared" si="14"/>
        <v>128105104101118</v>
      </c>
      <c r="Z26" s="43">
        <f t="shared" si="30"/>
        <v>128103102101122</v>
      </c>
      <c r="AA26" s="15">
        <f t="shared" si="31"/>
        <v>24</v>
      </c>
      <c r="AD26" s="15">
        <f t="shared" si="4"/>
        <v>13</v>
      </c>
      <c r="AE26" s="15">
        <f t="shared" si="15"/>
        <v>7</v>
      </c>
      <c r="AG26" s="15">
        <f t="shared" si="16"/>
        <v>5</v>
      </c>
      <c r="AH26" s="15">
        <f t="shared" si="17"/>
        <v>4</v>
      </c>
      <c r="AJ26" s="15">
        <f t="shared" si="18"/>
        <v>19</v>
      </c>
      <c r="AK26" s="15">
        <f t="shared" si="32"/>
        <v>16</v>
      </c>
      <c r="AM26" s="15">
        <f t="shared" si="5"/>
        <v>0</v>
      </c>
      <c r="AN26" s="15">
        <f t="shared" si="33"/>
        <v>1</v>
      </c>
      <c r="AP26" s="15" t="str">
        <f t="shared" si="6"/>
        <v/>
      </c>
      <c r="AQ26" s="15">
        <f t="shared" si="34"/>
        <v>9</v>
      </c>
      <c r="AS26" s="15" t="str">
        <f>IF(ISNUMBER(SMALL(#REF!,ROW()-2)),SMALL(#REF!,ROW()-2),"")</f>
        <v/>
      </c>
      <c r="AT26" s="15">
        <f t="shared" si="35"/>
        <v>1</v>
      </c>
      <c r="AV26" s="52"/>
      <c r="AW26" s="16" t="str">
        <f t="shared" si="7"/>
        <v/>
      </c>
      <c r="AX26" s="15">
        <f t="shared" si="19"/>
        <v>1</v>
      </c>
      <c r="AY26" s="44"/>
      <c r="AZ26" s="44"/>
      <c r="BA26" s="44"/>
      <c r="BB26" s="15" t="str">
        <f t="shared" si="8"/>
        <v/>
      </c>
      <c r="BC26" s="15">
        <f t="shared" si="20"/>
        <v>11</v>
      </c>
      <c r="BD26" s="44"/>
      <c r="BF26" s="15">
        <f t="shared" si="21"/>
        <v>28</v>
      </c>
      <c r="BG26" s="15">
        <f t="shared" si="22"/>
        <v>16</v>
      </c>
      <c r="BX26" s="85"/>
      <c r="BY26" s="85"/>
      <c r="BZ26" s="85"/>
      <c r="CA26" s="86"/>
      <c r="CB26" s="86"/>
      <c r="CC26" s="77"/>
      <c r="CD26" s="86"/>
      <c r="CE26" s="77"/>
      <c r="CF26" s="81"/>
      <c r="CG26" s="81"/>
      <c r="CH26" s="43" t="str">
        <f t="shared" si="23"/>
        <v/>
      </c>
      <c r="CI26" s="15">
        <f t="shared" si="24"/>
        <v>11</v>
      </c>
      <c r="CO26" s="30"/>
      <c r="CQ26" s="2"/>
      <c r="CR26" s="2"/>
      <c r="CS26" s="2">
        <f t="shared" si="25"/>
        <v>5</v>
      </c>
      <c r="CT26" s="87"/>
      <c r="CU26" s="4">
        <f t="shared" si="26"/>
        <v>18</v>
      </c>
      <c r="CV26" s="2"/>
      <c r="CW26" s="2">
        <f t="shared" si="27"/>
        <v>4</v>
      </c>
      <c r="CX26" s="2"/>
      <c r="CY26" s="3"/>
      <c r="CZ26" s="3"/>
      <c r="DA26" s="3"/>
      <c r="DB26" s="3"/>
      <c r="DC26" s="3"/>
      <c r="DD26" s="3"/>
      <c r="DE26" s="3"/>
      <c r="DF26" s="3"/>
      <c r="DG26" s="3"/>
      <c r="DH26" s="3"/>
      <c r="DI26" s="3"/>
      <c r="DJ26" s="3"/>
    </row>
    <row r="27" spans="1:114" ht="12" customHeight="1">
      <c r="A27" s="50"/>
      <c r="B27" s="3">
        <f t="shared" si="9"/>
        <v>7</v>
      </c>
      <c r="C27" s="32" t="str">
        <f>CONCATENATE(B27,"A")</f>
        <v>7A</v>
      </c>
      <c r="D27" s="33" t="s">
        <v>29</v>
      </c>
      <c r="E27" s="83" t="s">
        <v>32</v>
      </c>
      <c r="F27" s="34">
        <v>18</v>
      </c>
      <c r="G27" s="35">
        <f t="shared" si="0"/>
        <v>2</v>
      </c>
      <c r="H27" s="34">
        <v>5</v>
      </c>
      <c r="I27" s="35">
        <f t="shared" si="28"/>
        <v>4</v>
      </c>
      <c r="J27" s="36">
        <v>21</v>
      </c>
      <c r="K27" s="35">
        <f t="shared" si="10"/>
        <v>18</v>
      </c>
      <c r="L27" s="34">
        <v>0</v>
      </c>
      <c r="M27" s="37">
        <f t="shared" si="11"/>
        <v>1</v>
      </c>
      <c r="N27" s="82">
        <v>6</v>
      </c>
      <c r="O27" s="87">
        <f>IF(ISBLANK(N27),"",IF(N27=0,$CS$2,CT27))</f>
        <v>3</v>
      </c>
      <c r="P27" s="87">
        <f>IF(ISNUMBER(O27),IF(ISNUMBER(O27),IF(ISNUMBER(O27),IF(ISNUMBER(O27),O27+G27+G28+G29+G30+I27+I28+I29+I30+K27+K28+K29+K30+M27+M28+M29+M30,""),""),""),"")</f>
        <v>91</v>
      </c>
      <c r="Q27" s="95">
        <f>IF(ISNUMBER(P27),VLOOKUP(CF27,CH:CI,2,FALSE),"")</f>
        <v>4</v>
      </c>
      <c r="R27" s="38">
        <f t="shared" si="12"/>
        <v>25</v>
      </c>
      <c r="S27" s="39">
        <f t="shared" si="36"/>
        <v>21</v>
      </c>
      <c r="T27" s="54"/>
      <c r="U27" s="13">
        <f t="shared" si="29"/>
        <v>2</v>
      </c>
      <c r="V27" s="14">
        <f t="shared" si="13"/>
        <v>4</v>
      </c>
      <c r="W27" s="41">
        <f t="shared" si="2"/>
        <v>18</v>
      </c>
      <c r="X27" s="42">
        <f t="shared" si="3"/>
        <v>1</v>
      </c>
      <c r="Y27" s="43">
        <f t="shared" si="14"/>
        <v>125102104101118</v>
      </c>
      <c r="Z27" s="43">
        <f t="shared" si="30"/>
        <v>128104102101121</v>
      </c>
      <c r="AA27" s="15">
        <f t="shared" si="31"/>
        <v>25</v>
      </c>
      <c r="AD27" s="15">
        <f t="shared" si="4"/>
        <v>13</v>
      </c>
      <c r="AE27" s="15">
        <f t="shared" si="15"/>
        <v>7</v>
      </c>
      <c r="AG27" s="15">
        <f t="shared" si="16"/>
        <v>5</v>
      </c>
      <c r="AH27" s="15">
        <f t="shared" si="17"/>
        <v>4</v>
      </c>
      <c r="AJ27" s="15">
        <f t="shared" si="18"/>
        <v>20</v>
      </c>
      <c r="AK27" s="15">
        <f t="shared" si="32"/>
        <v>17</v>
      </c>
      <c r="AM27" s="15">
        <f t="shared" si="5"/>
        <v>0</v>
      </c>
      <c r="AN27" s="15">
        <f t="shared" si="33"/>
        <v>1</v>
      </c>
      <c r="AP27" s="15" t="str">
        <f t="shared" si="6"/>
        <v/>
      </c>
      <c r="AQ27" s="15">
        <f t="shared" si="34"/>
        <v>9</v>
      </c>
      <c r="AS27" s="15" t="str">
        <f>IF(ISNUMBER(SMALL(#REF!,ROW()-2)),SMALL(#REF!,ROW()-2),"")</f>
        <v/>
      </c>
      <c r="AT27" s="15">
        <f t="shared" si="35"/>
        <v>1</v>
      </c>
      <c r="AV27" s="52"/>
      <c r="AW27" s="16" t="str">
        <f t="shared" si="7"/>
        <v/>
      </c>
      <c r="AX27" s="15">
        <f t="shared" si="19"/>
        <v>1</v>
      </c>
      <c r="AY27" s="44" t="str">
        <f>IF(ISNUMBER(AV27),VLOOKUP(AV27,AW:AX,2,FALSE),"")</f>
        <v/>
      </c>
      <c r="AZ27" s="44"/>
      <c r="BA27" s="44">
        <f>P27</f>
        <v>91</v>
      </c>
      <c r="BB27" s="15" t="str">
        <f t="shared" si="8"/>
        <v/>
      </c>
      <c r="BC27" s="15">
        <f t="shared" si="20"/>
        <v>11</v>
      </c>
      <c r="BD27" s="44">
        <f>IF(ISNUMBER(BA27),VLOOKUP(BA27,BB:BC,2,FALSE),"")</f>
        <v>4</v>
      </c>
      <c r="BF27" s="15">
        <f t="shared" si="21"/>
        <v>28</v>
      </c>
      <c r="BG27" s="15">
        <f t="shared" si="22"/>
        <v>16</v>
      </c>
      <c r="BX27" s="85">
        <f>P27</f>
        <v>91</v>
      </c>
      <c r="BY27" s="85">
        <f>SUM(G27,G28,G29,G30)</f>
        <v>19</v>
      </c>
      <c r="BZ27" s="85">
        <f>SUM(I27,I28,I29,I30)</f>
        <v>16</v>
      </c>
      <c r="CA27" s="86">
        <f>SUM(L27,L28,L29,L30)</f>
        <v>0</v>
      </c>
      <c r="CB27" s="86">
        <f>O27</f>
        <v>3</v>
      </c>
      <c r="CC27" s="77" t="e">
        <f>#REF!</f>
        <v>#REF!</v>
      </c>
      <c r="CD27" s="86">
        <f>SUM(K11,K12,K13,K14)</f>
        <v>0</v>
      </c>
      <c r="CE27" s="77" t="e">
        <f>#REF!</f>
        <v>#REF!</v>
      </c>
      <c r="CF27" s="81">
        <f>IF(ISNUMBER(P27),CONCATENATE(BX27+100,BY27+100,BZ27+100,CA27+100,CB27+100,CD27+100)+0,"")</f>
        <v>1.9111911610010301E+17</v>
      </c>
      <c r="CG27" s="81" t="str">
        <f>IF(ISNUMBER(SMALL(CF:CF,ROW()-2)),SMALL(CF:CF,ROW()-2),"")</f>
        <v/>
      </c>
      <c r="CH27" s="43" t="str">
        <f t="shared" si="23"/>
        <v/>
      </c>
      <c r="CI27" s="15">
        <f t="shared" si="24"/>
        <v>11</v>
      </c>
      <c r="CO27" s="55"/>
      <c r="CQ27" s="2"/>
      <c r="CR27" s="2"/>
      <c r="CS27" s="2">
        <f t="shared" si="25"/>
        <v>2</v>
      </c>
      <c r="CT27" s="87">
        <f>VLOOKUP(N27,AP:AQ,2,FALSE)</f>
        <v>3</v>
      </c>
      <c r="CU27" s="4">
        <f t="shared" si="26"/>
        <v>18</v>
      </c>
      <c r="CV27" s="2"/>
      <c r="CW27" s="2">
        <f t="shared" si="27"/>
        <v>4</v>
      </c>
      <c r="CX27" s="2"/>
      <c r="CY27" s="3"/>
      <c r="CZ27" s="3"/>
      <c r="DA27" s="3"/>
      <c r="DB27" s="3"/>
      <c r="DC27" s="3"/>
      <c r="DD27" s="3"/>
      <c r="DE27" s="3"/>
      <c r="DF27" s="3"/>
      <c r="DG27" s="3"/>
      <c r="DH27" s="3"/>
      <c r="DI27" s="3"/>
      <c r="DJ27" s="3"/>
    </row>
    <row r="28" spans="1:114" ht="12" customHeight="1">
      <c r="A28" s="50"/>
      <c r="B28" s="3" t="str">
        <f t="shared" si="9"/>
        <v/>
      </c>
      <c r="C28" s="32" t="str">
        <f>CONCATENATE(B27,"B")</f>
        <v>7B</v>
      </c>
      <c r="D28" s="33" t="s">
        <v>75</v>
      </c>
      <c r="E28" s="83"/>
      <c r="F28" s="34">
        <v>14</v>
      </c>
      <c r="G28" s="35">
        <f t="shared" si="0"/>
        <v>6</v>
      </c>
      <c r="H28" s="34">
        <v>6</v>
      </c>
      <c r="I28" s="35">
        <f t="shared" si="28"/>
        <v>3</v>
      </c>
      <c r="J28" s="36">
        <v>16</v>
      </c>
      <c r="K28" s="35">
        <f t="shared" si="10"/>
        <v>14</v>
      </c>
      <c r="L28" s="34">
        <v>0</v>
      </c>
      <c r="M28" s="35">
        <f t="shared" si="11"/>
        <v>1</v>
      </c>
      <c r="N28" s="82"/>
      <c r="O28" s="87"/>
      <c r="P28" s="87"/>
      <c r="Q28" s="95"/>
      <c r="R28" s="38">
        <f t="shared" si="12"/>
        <v>24</v>
      </c>
      <c r="S28" s="39">
        <f t="shared" si="36"/>
        <v>18</v>
      </c>
      <c r="T28" s="54"/>
      <c r="U28" s="13">
        <f t="shared" si="29"/>
        <v>6</v>
      </c>
      <c r="V28" s="14">
        <f t="shared" si="13"/>
        <v>3</v>
      </c>
      <c r="W28" s="41">
        <f t="shared" si="2"/>
        <v>14</v>
      </c>
      <c r="X28" s="42">
        <f t="shared" si="3"/>
        <v>1</v>
      </c>
      <c r="Y28" s="43">
        <f t="shared" si="14"/>
        <v>124106103101114</v>
      </c>
      <c r="Z28" s="43">
        <f t="shared" si="30"/>
        <v>128105104101118</v>
      </c>
      <c r="AA28" s="15">
        <f t="shared" si="31"/>
        <v>26</v>
      </c>
      <c r="AD28" s="15">
        <f t="shared" si="4"/>
        <v>13</v>
      </c>
      <c r="AE28" s="15">
        <f t="shared" si="15"/>
        <v>7</v>
      </c>
      <c r="AG28" s="15">
        <f t="shared" si="16"/>
        <v>5</v>
      </c>
      <c r="AH28" s="15">
        <f t="shared" si="17"/>
        <v>4</v>
      </c>
      <c r="AJ28" s="15">
        <f t="shared" si="18"/>
        <v>21</v>
      </c>
      <c r="AK28" s="15">
        <f t="shared" si="32"/>
        <v>18</v>
      </c>
      <c r="AM28" s="15">
        <f t="shared" si="5"/>
        <v>0</v>
      </c>
      <c r="AN28" s="15">
        <f t="shared" si="33"/>
        <v>1</v>
      </c>
      <c r="AP28" s="15" t="str">
        <f t="shared" si="6"/>
        <v/>
      </c>
      <c r="AQ28" s="15">
        <f t="shared" si="34"/>
        <v>9</v>
      </c>
      <c r="AS28" s="15" t="str">
        <f>IF(ISNUMBER(SMALL(#REF!,ROW()-2)),SMALL(#REF!,ROW()-2),"")</f>
        <v/>
      </c>
      <c r="AT28" s="15">
        <f t="shared" si="35"/>
        <v>1</v>
      </c>
      <c r="AV28" s="52"/>
      <c r="AW28" s="16" t="str">
        <f t="shared" si="7"/>
        <v/>
      </c>
      <c r="AX28" s="15">
        <f t="shared" si="19"/>
        <v>1</v>
      </c>
      <c r="AY28" s="44"/>
      <c r="AZ28" s="44"/>
      <c r="BA28" s="44"/>
      <c r="BB28" s="15" t="str">
        <f t="shared" si="8"/>
        <v/>
      </c>
      <c r="BC28" s="15">
        <f t="shared" si="20"/>
        <v>11</v>
      </c>
      <c r="BD28" s="44"/>
      <c r="BF28" s="15">
        <f t="shared" si="21"/>
        <v>28</v>
      </c>
      <c r="BG28" s="15">
        <f t="shared" si="22"/>
        <v>16</v>
      </c>
      <c r="BX28" s="85"/>
      <c r="BY28" s="85"/>
      <c r="BZ28" s="85"/>
      <c r="CA28" s="86"/>
      <c r="CB28" s="86"/>
      <c r="CC28" s="77"/>
      <c r="CD28" s="86"/>
      <c r="CE28" s="77"/>
      <c r="CF28" s="81"/>
      <c r="CG28" s="81"/>
      <c r="CH28" s="43" t="str">
        <f t="shared" si="23"/>
        <v/>
      </c>
      <c r="CI28" s="15">
        <f t="shared" si="24"/>
        <v>11</v>
      </c>
      <c r="CQ28" s="2"/>
      <c r="CR28" s="2"/>
      <c r="CS28" s="2">
        <f t="shared" si="25"/>
        <v>6</v>
      </c>
      <c r="CT28" s="87"/>
      <c r="CU28" s="4">
        <f t="shared" si="26"/>
        <v>14</v>
      </c>
      <c r="CV28" s="2"/>
      <c r="CW28" s="2">
        <f t="shared" si="27"/>
        <v>3</v>
      </c>
      <c r="CX28" s="2"/>
      <c r="CY28" s="3"/>
      <c r="CZ28" s="3"/>
      <c r="DA28" s="3"/>
      <c r="DB28" s="3"/>
      <c r="DC28" s="3"/>
      <c r="DD28" s="3"/>
      <c r="DE28" s="3"/>
      <c r="DF28" s="3"/>
      <c r="DG28" s="3"/>
      <c r="DH28" s="3"/>
      <c r="DI28" s="3"/>
      <c r="DJ28" s="3"/>
    </row>
    <row r="29" spans="1:114" ht="12" customHeight="1">
      <c r="A29" s="50"/>
      <c r="B29" s="3" t="str">
        <f t="shared" si="9"/>
        <v/>
      </c>
      <c r="C29" s="32" t="str">
        <f>CONCATENATE(B27,"C")</f>
        <v>7C</v>
      </c>
      <c r="D29" s="33" t="s">
        <v>30</v>
      </c>
      <c r="E29" s="83"/>
      <c r="F29" s="34">
        <v>14</v>
      </c>
      <c r="G29" s="35">
        <f t="shared" si="0"/>
        <v>6</v>
      </c>
      <c r="H29" s="34">
        <v>5</v>
      </c>
      <c r="I29" s="35">
        <f t="shared" si="28"/>
        <v>4</v>
      </c>
      <c r="J29" s="36">
        <v>15</v>
      </c>
      <c r="K29" s="35">
        <f t="shared" si="10"/>
        <v>13</v>
      </c>
      <c r="L29" s="34">
        <v>0</v>
      </c>
      <c r="M29" s="35">
        <f t="shared" si="11"/>
        <v>1</v>
      </c>
      <c r="N29" s="82"/>
      <c r="O29" s="87"/>
      <c r="P29" s="87"/>
      <c r="Q29" s="95"/>
      <c r="R29" s="38">
        <f t="shared" si="12"/>
        <v>24</v>
      </c>
      <c r="S29" s="39">
        <f t="shared" si="36"/>
        <v>19</v>
      </c>
      <c r="T29" s="54"/>
      <c r="U29" s="13">
        <f t="shared" si="29"/>
        <v>6</v>
      </c>
      <c r="V29" s="14">
        <f t="shared" si="13"/>
        <v>4</v>
      </c>
      <c r="W29" s="41">
        <f t="shared" si="2"/>
        <v>13</v>
      </c>
      <c r="X29" s="42">
        <f t="shared" si="3"/>
        <v>1</v>
      </c>
      <c r="Y29" s="43">
        <f t="shared" si="14"/>
        <v>124106104101113</v>
      </c>
      <c r="Z29" s="43">
        <f t="shared" si="30"/>
        <v>128107104101116</v>
      </c>
      <c r="AA29" s="15">
        <f t="shared" si="31"/>
        <v>27</v>
      </c>
      <c r="AD29" s="15">
        <f t="shared" si="4"/>
        <v>13</v>
      </c>
      <c r="AE29" s="15">
        <f t="shared" si="15"/>
        <v>7</v>
      </c>
      <c r="AG29" s="15">
        <f t="shared" si="16"/>
        <v>5</v>
      </c>
      <c r="AH29" s="15">
        <f t="shared" si="17"/>
        <v>4</v>
      </c>
      <c r="AJ29" s="15">
        <f t="shared" si="18"/>
        <v>21</v>
      </c>
      <c r="AK29" s="15">
        <f t="shared" si="32"/>
        <v>18</v>
      </c>
      <c r="AM29" s="15">
        <f t="shared" si="5"/>
        <v>0</v>
      </c>
      <c r="AN29" s="15">
        <f t="shared" si="33"/>
        <v>1</v>
      </c>
      <c r="AP29" s="15" t="str">
        <f t="shared" si="6"/>
        <v/>
      </c>
      <c r="AQ29" s="15">
        <f t="shared" si="34"/>
        <v>9</v>
      </c>
      <c r="AS29" s="15" t="str">
        <f>IF(ISNUMBER(SMALL(#REF!,ROW()-2)),SMALL(#REF!,ROW()-2),"")</f>
        <v/>
      </c>
      <c r="AT29" s="15">
        <f t="shared" si="35"/>
        <v>1</v>
      </c>
      <c r="AV29" s="52"/>
      <c r="AW29" s="16" t="str">
        <f t="shared" si="7"/>
        <v/>
      </c>
      <c r="AX29" s="15">
        <f t="shared" si="19"/>
        <v>1</v>
      </c>
      <c r="AY29" s="44"/>
      <c r="AZ29" s="44"/>
      <c r="BA29" s="44"/>
      <c r="BB29" s="15" t="str">
        <f t="shared" si="8"/>
        <v/>
      </c>
      <c r="BC29" s="15">
        <f t="shared" si="20"/>
        <v>11</v>
      </c>
      <c r="BD29" s="44"/>
      <c r="BF29" s="15">
        <f t="shared" si="21"/>
        <v>28</v>
      </c>
      <c r="BG29" s="15">
        <f t="shared" si="22"/>
        <v>16</v>
      </c>
      <c r="BX29" s="85"/>
      <c r="BY29" s="85"/>
      <c r="BZ29" s="85"/>
      <c r="CA29" s="86"/>
      <c r="CB29" s="86"/>
      <c r="CC29" s="77"/>
      <c r="CD29" s="86"/>
      <c r="CE29" s="77"/>
      <c r="CF29" s="81"/>
      <c r="CG29" s="81"/>
      <c r="CH29" s="43" t="str">
        <f t="shared" si="23"/>
        <v/>
      </c>
      <c r="CI29" s="15">
        <f t="shared" si="24"/>
        <v>11</v>
      </c>
      <c r="CQ29" s="2"/>
      <c r="CR29" s="2"/>
      <c r="CS29" s="2">
        <f t="shared" si="25"/>
        <v>6</v>
      </c>
      <c r="CT29" s="87"/>
      <c r="CU29" s="4">
        <f t="shared" si="26"/>
        <v>13</v>
      </c>
      <c r="CV29" s="2"/>
      <c r="CW29" s="2">
        <f t="shared" si="27"/>
        <v>4</v>
      </c>
      <c r="CX29" s="2"/>
      <c r="CY29" s="3"/>
      <c r="CZ29" s="3"/>
      <c r="DA29" s="3"/>
      <c r="DB29" s="3"/>
      <c r="DC29" s="3"/>
      <c r="DD29" s="3"/>
      <c r="DE29" s="3"/>
      <c r="DF29" s="3"/>
      <c r="DG29" s="3"/>
      <c r="DH29" s="3"/>
      <c r="DI29" s="3"/>
      <c r="DJ29" s="3"/>
    </row>
    <row r="30" spans="1:114" ht="12" customHeight="1">
      <c r="A30" s="50"/>
      <c r="B30" s="3" t="str">
        <f t="shared" si="9"/>
        <v/>
      </c>
      <c r="C30" s="32" t="str">
        <f>CONCATENATE(B27,"D")</f>
        <v>7D</v>
      </c>
      <c r="D30" s="33" t="s">
        <v>31</v>
      </c>
      <c r="E30" s="83"/>
      <c r="F30" s="34">
        <v>15</v>
      </c>
      <c r="G30" s="35">
        <f t="shared" si="0"/>
        <v>5</v>
      </c>
      <c r="H30" s="34">
        <v>4</v>
      </c>
      <c r="I30" s="35">
        <f t="shared" si="28"/>
        <v>5</v>
      </c>
      <c r="J30" s="36">
        <v>3</v>
      </c>
      <c r="K30" s="35">
        <f t="shared" si="10"/>
        <v>4</v>
      </c>
      <c r="L30" s="34">
        <v>0</v>
      </c>
      <c r="M30" s="38">
        <f t="shared" si="11"/>
        <v>1</v>
      </c>
      <c r="N30" s="82"/>
      <c r="O30" s="87"/>
      <c r="P30" s="87"/>
      <c r="Q30" s="95"/>
      <c r="R30" s="38">
        <f t="shared" si="12"/>
        <v>15</v>
      </c>
      <c r="S30" s="51">
        <f t="shared" si="36"/>
        <v>9</v>
      </c>
      <c r="T30" s="54"/>
      <c r="U30" s="13">
        <f t="shared" si="29"/>
        <v>5</v>
      </c>
      <c r="V30" s="14">
        <f t="shared" si="13"/>
        <v>5</v>
      </c>
      <c r="W30" s="41">
        <f t="shared" si="2"/>
        <v>4</v>
      </c>
      <c r="X30" s="42">
        <f t="shared" si="3"/>
        <v>1</v>
      </c>
      <c r="Y30" s="43">
        <f t="shared" si="14"/>
        <v>115105105101104</v>
      </c>
      <c r="Z30" s="43">
        <f t="shared" si="30"/>
        <v>128111105101111</v>
      </c>
      <c r="AA30" s="15">
        <f t="shared" si="31"/>
        <v>28</v>
      </c>
      <c r="AD30" s="15">
        <f t="shared" si="4"/>
        <v>13</v>
      </c>
      <c r="AE30" s="15">
        <f t="shared" si="15"/>
        <v>7</v>
      </c>
      <c r="AG30" s="15">
        <f t="shared" si="16"/>
        <v>5</v>
      </c>
      <c r="AH30" s="15">
        <f t="shared" si="17"/>
        <v>4</v>
      </c>
      <c r="AJ30" s="15">
        <f t="shared" si="18"/>
        <v>21</v>
      </c>
      <c r="AK30" s="15">
        <f t="shared" si="32"/>
        <v>18</v>
      </c>
      <c r="AM30" s="15">
        <f t="shared" si="5"/>
        <v>0</v>
      </c>
      <c r="AN30" s="15">
        <f t="shared" si="33"/>
        <v>1</v>
      </c>
      <c r="AP30" s="15" t="str">
        <f t="shared" si="6"/>
        <v/>
      </c>
      <c r="AQ30" s="15">
        <f t="shared" si="34"/>
        <v>9</v>
      </c>
      <c r="AS30" s="15" t="str">
        <f>IF(ISNUMBER(SMALL(#REF!,ROW()-2)),SMALL(#REF!,ROW()-2),"")</f>
        <v/>
      </c>
      <c r="AT30" s="15">
        <f t="shared" si="35"/>
        <v>1</v>
      </c>
      <c r="AV30" s="52"/>
      <c r="AW30" s="16" t="str">
        <f t="shared" si="7"/>
        <v/>
      </c>
      <c r="AX30" s="15">
        <f t="shared" si="19"/>
        <v>1</v>
      </c>
      <c r="AY30" s="44" t="str">
        <f>IF(ISNUMBER(AV30),VLOOKUP(AV30,AW:AX,2,FALSE),"")</f>
        <v/>
      </c>
      <c r="AZ30" s="44"/>
      <c r="BA30" s="44">
        <f>P30</f>
        <v>0</v>
      </c>
      <c r="BB30" s="15" t="str">
        <f t="shared" si="8"/>
        <v/>
      </c>
      <c r="BC30" s="15">
        <f t="shared" si="20"/>
        <v>11</v>
      </c>
      <c r="BD30" s="44">
        <f>IF(ISNUMBER(BA30),VLOOKUP(BA30,BB:BC,2,FALSE),"")</f>
        <v>0</v>
      </c>
      <c r="BF30" s="15">
        <f t="shared" si="21"/>
        <v>28</v>
      </c>
      <c r="BG30" s="15">
        <f t="shared" si="22"/>
        <v>16</v>
      </c>
      <c r="BX30" s="85"/>
      <c r="BY30" s="85"/>
      <c r="BZ30" s="85"/>
      <c r="CA30" s="86"/>
      <c r="CB30" s="86"/>
      <c r="CC30" s="77" t="e">
        <f>#REF!</f>
        <v>#REF!</v>
      </c>
      <c r="CD30" s="86"/>
      <c r="CE30" s="77" t="e">
        <f>#REF!</f>
        <v>#REF!</v>
      </c>
      <c r="CF30" s="81"/>
      <c r="CG30" s="81"/>
      <c r="CH30" s="43" t="str">
        <f t="shared" si="23"/>
        <v/>
      </c>
      <c r="CI30" s="15">
        <f t="shared" si="24"/>
        <v>11</v>
      </c>
      <c r="CQ30" s="2"/>
      <c r="CR30" s="2"/>
      <c r="CS30" s="2">
        <f t="shared" si="25"/>
        <v>5</v>
      </c>
      <c r="CT30" s="87"/>
      <c r="CU30" s="4">
        <f t="shared" si="26"/>
        <v>4</v>
      </c>
      <c r="CV30" s="2"/>
      <c r="CW30" s="2">
        <f t="shared" si="27"/>
        <v>5</v>
      </c>
      <c r="CX30" s="2"/>
      <c r="CY30" s="3"/>
      <c r="CZ30" s="3"/>
      <c r="DA30" s="3"/>
      <c r="DB30" s="3"/>
      <c r="DC30" s="3"/>
      <c r="DD30" s="3"/>
      <c r="DE30" s="3"/>
      <c r="DF30" s="3"/>
      <c r="DG30" s="3"/>
      <c r="DH30" s="3"/>
      <c r="DI30" s="3"/>
      <c r="DJ30" s="3"/>
    </row>
    <row r="31" spans="1:114" ht="12" customHeight="1">
      <c r="A31" s="50"/>
      <c r="B31" s="3">
        <f t="shared" si="9"/>
        <v>8</v>
      </c>
      <c r="C31" s="32" t="str">
        <f>CONCATENATE(B31,"A")</f>
        <v>8A</v>
      </c>
      <c r="D31" s="33" t="s">
        <v>78</v>
      </c>
      <c r="E31" s="97" t="s">
        <v>41</v>
      </c>
      <c r="F31" s="34">
        <v>13</v>
      </c>
      <c r="G31" s="35">
        <f t="shared" si="0"/>
        <v>7</v>
      </c>
      <c r="H31" s="34">
        <v>4</v>
      </c>
      <c r="I31" s="35">
        <f t="shared" si="28"/>
        <v>5</v>
      </c>
      <c r="J31" s="36">
        <v>28</v>
      </c>
      <c r="K31" s="35">
        <f t="shared" si="10"/>
        <v>21</v>
      </c>
      <c r="L31" s="34">
        <v>0</v>
      </c>
      <c r="M31" s="38">
        <f t="shared" si="11"/>
        <v>1</v>
      </c>
      <c r="N31" s="82">
        <v>3</v>
      </c>
      <c r="O31" s="87">
        <f>IF(ISBLANK(N31),"",IF(N31=0,$CS$2,CT31))</f>
        <v>7</v>
      </c>
      <c r="P31" s="87">
        <f>IF(ISNUMBER(O31),IF(ISNUMBER(O31),IF(ISNUMBER(O31),IF(ISNUMBER(O31),O31+G31+G32+G33+G34+I31+I32+I33+I34+K31+K32+K33+K34+M31+M32+M33+M34,""),""),""),"")</f>
        <v>97</v>
      </c>
      <c r="Q31" s="95">
        <f>IF(ISNUMBER(P31),VLOOKUP(CF31,CH:CI,2,FALSE),"")</f>
        <v>6</v>
      </c>
      <c r="R31" s="38">
        <f t="shared" si="12"/>
        <v>34</v>
      </c>
      <c r="S31" s="51">
        <f t="shared" si="36"/>
        <v>36</v>
      </c>
      <c r="T31" s="54"/>
      <c r="U31" s="13">
        <f t="shared" si="29"/>
        <v>7</v>
      </c>
      <c r="V31" s="14">
        <f t="shared" si="13"/>
        <v>5</v>
      </c>
      <c r="W31" s="41">
        <f t="shared" si="2"/>
        <v>21</v>
      </c>
      <c r="X31" s="42">
        <f t="shared" si="3"/>
        <v>1</v>
      </c>
      <c r="Y31" s="43">
        <f t="shared" si="14"/>
        <v>134107105101121</v>
      </c>
      <c r="Z31" s="43">
        <f t="shared" si="30"/>
        <v>129107104101117</v>
      </c>
      <c r="AA31" s="15">
        <f t="shared" si="31"/>
        <v>29</v>
      </c>
      <c r="AD31" s="15">
        <f t="shared" si="4"/>
        <v>13</v>
      </c>
      <c r="AE31" s="15">
        <f t="shared" si="15"/>
        <v>7</v>
      </c>
      <c r="AG31" s="15">
        <f t="shared" si="16"/>
        <v>5</v>
      </c>
      <c r="AH31" s="15">
        <f t="shared" si="17"/>
        <v>4</v>
      </c>
      <c r="AJ31" s="15">
        <f t="shared" si="18"/>
        <v>21</v>
      </c>
      <c r="AK31" s="15">
        <f t="shared" si="32"/>
        <v>18</v>
      </c>
      <c r="AM31" s="15">
        <f t="shared" si="5"/>
        <v>0</v>
      </c>
      <c r="AN31" s="15">
        <f t="shared" si="33"/>
        <v>1</v>
      </c>
      <c r="AP31" s="15" t="str">
        <f t="shared" si="6"/>
        <v/>
      </c>
      <c r="AQ31" s="15">
        <f t="shared" si="34"/>
        <v>9</v>
      </c>
      <c r="AS31" s="15" t="str">
        <f>IF(ISNUMBER(SMALL(#REF!,ROW()-2)),SMALL(#REF!,ROW()-2),"")</f>
        <v/>
      </c>
      <c r="AT31" s="15">
        <f t="shared" si="35"/>
        <v>1</v>
      </c>
      <c r="AV31" s="52"/>
      <c r="AW31" s="16" t="str">
        <f t="shared" si="7"/>
        <v/>
      </c>
      <c r="AX31" s="15">
        <f t="shared" si="19"/>
        <v>1</v>
      </c>
      <c r="AY31" s="44"/>
      <c r="AZ31" s="44"/>
      <c r="BA31" s="44"/>
      <c r="BB31" s="15" t="str">
        <f t="shared" si="8"/>
        <v/>
      </c>
      <c r="BC31" s="15">
        <f t="shared" si="20"/>
        <v>11</v>
      </c>
      <c r="BD31" s="44"/>
      <c r="BF31" s="15">
        <f t="shared" si="21"/>
        <v>29</v>
      </c>
      <c r="BG31" s="15">
        <f t="shared" si="22"/>
        <v>17</v>
      </c>
      <c r="BX31" s="85">
        <f>P31</f>
        <v>97</v>
      </c>
      <c r="BY31" s="85">
        <f>SUM(G31,G32,G33,G34)</f>
        <v>26</v>
      </c>
      <c r="BZ31" s="85">
        <f>SUM(I31,I32,I33,I34)</f>
        <v>14</v>
      </c>
      <c r="CA31" s="86">
        <f>SUM(L31,L32,L33,L34)</f>
        <v>0</v>
      </c>
      <c r="CB31" s="86">
        <f>O31</f>
        <v>7</v>
      </c>
      <c r="CC31" s="77"/>
      <c r="CD31" s="86">
        <f>SUM(K15,K16,K17,K18)</f>
        <v>41</v>
      </c>
      <c r="CE31" s="77"/>
      <c r="CF31" s="81">
        <f>IF(ISNUMBER(P31),CONCATENATE(BX31+100,BY31+100,BZ31+100,CA31+100,CB31+100,CD31+100)+0,"")</f>
        <v>1.9712611410010701E+17</v>
      </c>
      <c r="CG31" s="81" t="str">
        <f>IF(ISNUMBER(SMALL(CF:CF,ROW()-2)),SMALL(CF:CF,ROW()-2),"")</f>
        <v/>
      </c>
      <c r="CH31" s="43" t="str">
        <f t="shared" si="23"/>
        <v/>
      </c>
      <c r="CI31" s="15">
        <f t="shared" si="24"/>
        <v>11</v>
      </c>
      <c r="CQ31" s="2"/>
      <c r="CR31" s="2"/>
      <c r="CS31" s="2">
        <f t="shared" si="25"/>
        <v>7</v>
      </c>
      <c r="CT31" s="87">
        <f>VLOOKUP(N31,AP:AQ,2,FALSE)</f>
        <v>7</v>
      </c>
      <c r="CU31" s="4">
        <f t="shared" si="26"/>
        <v>21</v>
      </c>
      <c r="CV31" s="2"/>
      <c r="CW31" s="2">
        <f t="shared" si="27"/>
        <v>5</v>
      </c>
      <c r="CX31" s="2"/>
      <c r="CY31" s="3"/>
      <c r="CZ31" s="3"/>
      <c r="DA31" s="3"/>
      <c r="DB31" s="3"/>
      <c r="DC31" s="3"/>
      <c r="DD31" s="3"/>
      <c r="DE31" s="3"/>
      <c r="DF31" s="3"/>
      <c r="DG31" s="3"/>
      <c r="DH31" s="3"/>
      <c r="DI31" s="3"/>
      <c r="DJ31" s="3"/>
    </row>
    <row r="32" spans="1:114" ht="12" customHeight="1">
      <c r="A32" s="50"/>
      <c r="B32" s="3" t="str">
        <f t="shared" si="9"/>
        <v/>
      </c>
      <c r="C32" s="32" t="str">
        <f>CONCATENATE(B31,"B")</f>
        <v>8B</v>
      </c>
      <c r="D32" s="33" t="s">
        <v>42</v>
      </c>
      <c r="E32" s="82"/>
      <c r="F32" s="34">
        <v>13</v>
      </c>
      <c r="G32" s="35">
        <f t="shared" si="0"/>
        <v>7</v>
      </c>
      <c r="H32" s="34">
        <v>5</v>
      </c>
      <c r="I32" s="35">
        <f t="shared" si="28"/>
        <v>4</v>
      </c>
      <c r="J32" s="36">
        <v>14</v>
      </c>
      <c r="K32" s="35">
        <f t="shared" si="10"/>
        <v>12</v>
      </c>
      <c r="L32" s="34">
        <v>0</v>
      </c>
      <c r="M32" s="38">
        <f t="shared" si="11"/>
        <v>1</v>
      </c>
      <c r="N32" s="82"/>
      <c r="O32" s="87"/>
      <c r="P32" s="87"/>
      <c r="Q32" s="95"/>
      <c r="R32" s="38">
        <f t="shared" si="12"/>
        <v>24</v>
      </c>
      <c r="S32" s="51">
        <f t="shared" si="36"/>
        <v>20</v>
      </c>
      <c r="T32" s="54"/>
      <c r="U32" s="13">
        <f t="shared" si="29"/>
        <v>7</v>
      </c>
      <c r="V32" s="14">
        <f t="shared" si="13"/>
        <v>4</v>
      </c>
      <c r="W32" s="41">
        <f t="shared" si="2"/>
        <v>12</v>
      </c>
      <c r="X32" s="42">
        <f t="shared" si="3"/>
        <v>1</v>
      </c>
      <c r="Y32" s="43">
        <f t="shared" si="14"/>
        <v>124107104101112</v>
      </c>
      <c r="Z32" s="43">
        <f t="shared" si="30"/>
        <v>130102103101124</v>
      </c>
      <c r="AA32" s="15">
        <f t="shared" si="31"/>
        <v>30</v>
      </c>
      <c r="AD32" s="15">
        <f t="shared" si="4"/>
        <v>13</v>
      </c>
      <c r="AE32" s="15">
        <f t="shared" si="15"/>
        <v>7</v>
      </c>
      <c r="AG32" s="15">
        <f t="shared" si="16"/>
        <v>5</v>
      </c>
      <c r="AH32" s="15">
        <f t="shared" si="17"/>
        <v>4</v>
      </c>
      <c r="AJ32" s="15">
        <f t="shared" si="18"/>
        <v>25</v>
      </c>
      <c r="AK32" s="15">
        <f t="shared" si="32"/>
        <v>19</v>
      </c>
      <c r="AM32" s="15">
        <f t="shared" si="5"/>
        <v>0</v>
      </c>
      <c r="AN32" s="15">
        <f t="shared" si="33"/>
        <v>1</v>
      </c>
      <c r="AP32" s="15" t="str">
        <f t="shared" si="6"/>
        <v/>
      </c>
      <c r="AQ32" s="15">
        <f t="shared" si="34"/>
        <v>9</v>
      </c>
      <c r="AS32" s="15" t="str">
        <f>IF(ISNUMBER(SMALL(#REF!,ROW()-2)),SMALL(#REF!,ROW()-2),"")</f>
        <v/>
      </c>
      <c r="AT32" s="15">
        <f t="shared" si="35"/>
        <v>1</v>
      </c>
      <c r="AV32" s="52"/>
      <c r="AW32" s="16" t="str">
        <f t="shared" si="7"/>
        <v/>
      </c>
      <c r="AX32" s="15">
        <f t="shared" si="19"/>
        <v>1</v>
      </c>
      <c r="AY32" s="44"/>
      <c r="AZ32" s="44"/>
      <c r="BA32" s="44"/>
      <c r="BB32" s="15" t="str">
        <f t="shared" si="8"/>
        <v/>
      </c>
      <c r="BC32" s="15">
        <f t="shared" si="20"/>
        <v>11</v>
      </c>
      <c r="BD32" s="44"/>
      <c r="BF32" s="15">
        <f t="shared" si="21"/>
        <v>30</v>
      </c>
      <c r="BG32" s="15">
        <f t="shared" si="22"/>
        <v>18</v>
      </c>
      <c r="BX32" s="85"/>
      <c r="BY32" s="85"/>
      <c r="BZ32" s="85"/>
      <c r="CA32" s="86"/>
      <c r="CB32" s="86"/>
      <c r="CC32" s="77"/>
      <c r="CD32" s="86"/>
      <c r="CE32" s="77"/>
      <c r="CF32" s="81"/>
      <c r="CG32" s="81"/>
      <c r="CH32" s="43" t="str">
        <f t="shared" si="23"/>
        <v/>
      </c>
      <c r="CI32" s="15">
        <f t="shared" si="24"/>
        <v>11</v>
      </c>
      <c r="CQ32" s="2"/>
      <c r="CR32" s="2"/>
      <c r="CS32" s="2">
        <f t="shared" si="25"/>
        <v>7</v>
      </c>
      <c r="CT32" s="87"/>
      <c r="CU32" s="4">
        <f t="shared" si="26"/>
        <v>12</v>
      </c>
      <c r="CV32" s="2"/>
      <c r="CW32" s="2">
        <f t="shared" si="27"/>
        <v>4</v>
      </c>
      <c r="CX32" s="2"/>
      <c r="CY32" s="3"/>
      <c r="CZ32" s="3"/>
      <c r="DA32" s="3"/>
      <c r="DB32" s="3"/>
      <c r="DC32" s="3"/>
      <c r="DD32" s="3"/>
      <c r="DE32" s="3"/>
      <c r="DF32" s="3"/>
      <c r="DG32" s="3"/>
      <c r="DH32" s="3"/>
      <c r="DI32" s="3"/>
      <c r="DJ32" s="3"/>
    </row>
    <row r="33" spans="1:114" ht="12" customHeight="1">
      <c r="A33" s="50"/>
      <c r="B33" s="3" t="str">
        <f t="shared" si="9"/>
        <v/>
      </c>
      <c r="C33" s="32" t="str">
        <f>CONCATENATE(B31,"C")</f>
        <v>8C</v>
      </c>
      <c r="D33" s="33" t="s">
        <v>43</v>
      </c>
      <c r="E33" s="82"/>
      <c r="F33" s="34">
        <v>15</v>
      </c>
      <c r="G33" s="35">
        <f t="shared" si="0"/>
        <v>5</v>
      </c>
      <c r="H33" s="34">
        <v>6</v>
      </c>
      <c r="I33" s="35">
        <f t="shared" si="28"/>
        <v>3</v>
      </c>
      <c r="J33" s="36">
        <v>2</v>
      </c>
      <c r="K33" s="35">
        <f t="shared" si="10"/>
        <v>3</v>
      </c>
      <c r="L33" s="34">
        <v>0</v>
      </c>
      <c r="M33" s="37">
        <f t="shared" si="11"/>
        <v>1</v>
      </c>
      <c r="N33" s="82"/>
      <c r="O33" s="87"/>
      <c r="P33" s="87"/>
      <c r="Q33" s="95"/>
      <c r="R33" s="38">
        <f t="shared" si="12"/>
        <v>12</v>
      </c>
      <c r="S33" s="39">
        <f t="shared" si="36"/>
        <v>7</v>
      </c>
      <c r="T33" s="54"/>
      <c r="U33" s="13">
        <f t="shared" si="29"/>
        <v>5</v>
      </c>
      <c r="V33" s="14">
        <f t="shared" si="13"/>
        <v>3</v>
      </c>
      <c r="W33" s="41">
        <f t="shared" si="2"/>
        <v>3</v>
      </c>
      <c r="X33" s="42">
        <f t="shared" si="3"/>
        <v>1</v>
      </c>
      <c r="Y33" s="43">
        <f t="shared" si="14"/>
        <v>112105103101103</v>
      </c>
      <c r="Z33" s="43">
        <f t="shared" si="30"/>
        <v>130107104101118</v>
      </c>
      <c r="AA33" s="15">
        <f t="shared" si="31"/>
        <v>31</v>
      </c>
      <c r="AD33" s="15">
        <f t="shared" si="4"/>
        <v>13</v>
      </c>
      <c r="AE33" s="15">
        <f t="shared" si="15"/>
        <v>7</v>
      </c>
      <c r="AG33" s="15">
        <f t="shared" si="16"/>
        <v>5</v>
      </c>
      <c r="AH33" s="15">
        <f t="shared" si="17"/>
        <v>4</v>
      </c>
      <c r="AJ33" s="15">
        <f t="shared" si="18"/>
        <v>26</v>
      </c>
      <c r="AK33" s="15">
        <f t="shared" si="32"/>
        <v>20</v>
      </c>
      <c r="AM33" s="15">
        <f t="shared" si="5"/>
        <v>0</v>
      </c>
      <c r="AN33" s="15">
        <f t="shared" si="33"/>
        <v>1</v>
      </c>
      <c r="AP33" s="15" t="str">
        <f t="shared" si="6"/>
        <v/>
      </c>
      <c r="AQ33" s="15">
        <f t="shared" si="34"/>
        <v>9</v>
      </c>
      <c r="AS33" s="15" t="str">
        <f>IF(ISNUMBER(SMALL(#REF!,ROW()-2)),SMALL(#REF!,ROW()-2),"")</f>
        <v/>
      </c>
      <c r="AT33" s="15">
        <f t="shared" si="35"/>
        <v>1</v>
      </c>
      <c r="AV33" s="52"/>
      <c r="AW33" s="16" t="str">
        <f t="shared" si="7"/>
        <v/>
      </c>
      <c r="AX33" s="15">
        <f t="shared" si="19"/>
        <v>1</v>
      </c>
      <c r="AY33" s="44" t="str">
        <f>IF(ISNUMBER(AV33),VLOOKUP(AV33,AW:AX,2,FALSE),"")</f>
        <v/>
      </c>
      <c r="AZ33" s="44"/>
      <c r="BA33" s="44">
        <f>P33</f>
        <v>0</v>
      </c>
      <c r="BB33" s="15" t="str">
        <f t="shared" si="8"/>
        <v/>
      </c>
      <c r="BC33" s="15">
        <f t="shared" si="20"/>
        <v>11</v>
      </c>
      <c r="BD33" s="44">
        <f>IF(ISNUMBER(BA33),VLOOKUP(BA33,BB:BC,2,FALSE),"")</f>
        <v>0</v>
      </c>
      <c r="BF33" s="15">
        <f t="shared" si="21"/>
        <v>30</v>
      </c>
      <c r="BG33" s="15">
        <f t="shared" si="22"/>
        <v>18</v>
      </c>
      <c r="BX33" s="85"/>
      <c r="BY33" s="85"/>
      <c r="BZ33" s="85"/>
      <c r="CA33" s="86"/>
      <c r="CB33" s="86"/>
      <c r="CC33" s="77" t="e">
        <f>#REF!</f>
        <v>#REF!</v>
      </c>
      <c r="CD33" s="86"/>
      <c r="CE33" s="77" t="e">
        <f>#REF!</f>
        <v>#REF!</v>
      </c>
      <c r="CF33" s="81"/>
      <c r="CG33" s="81"/>
      <c r="CH33" s="43" t="str">
        <f t="shared" si="23"/>
        <v/>
      </c>
      <c r="CI33" s="15">
        <f t="shared" si="24"/>
        <v>11</v>
      </c>
      <c r="CQ33" s="2"/>
      <c r="CR33" s="2"/>
      <c r="CS33" s="2">
        <f t="shared" si="25"/>
        <v>5</v>
      </c>
      <c r="CT33" s="87"/>
      <c r="CU33" s="4">
        <f t="shared" si="26"/>
        <v>3</v>
      </c>
      <c r="CV33" s="2"/>
      <c r="CW33" s="2">
        <f t="shared" si="27"/>
        <v>3</v>
      </c>
      <c r="CX33" s="2"/>
      <c r="CY33" s="3"/>
      <c r="CZ33" s="3"/>
      <c r="DA33" s="3"/>
      <c r="DB33" s="3"/>
      <c r="DC33" s="3"/>
      <c r="DD33" s="3"/>
      <c r="DE33" s="3"/>
      <c r="DF33" s="3"/>
      <c r="DG33" s="3"/>
      <c r="DH33" s="3"/>
      <c r="DI33" s="3"/>
      <c r="DJ33" s="3"/>
    </row>
    <row r="34" spans="1:114" ht="12" customHeight="1">
      <c r="A34" s="50"/>
      <c r="B34" s="3" t="str">
        <f t="shared" si="9"/>
        <v/>
      </c>
      <c r="C34" s="32" t="str">
        <f>CONCATENATE(B31,"D")</f>
        <v>8D</v>
      </c>
      <c r="D34" s="33" t="s">
        <v>73</v>
      </c>
      <c r="E34" s="82"/>
      <c r="F34" s="34">
        <v>13</v>
      </c>
      <c r="G34" s="35">
        <f t="shared" si="0"/>
        <v>7</v>
      </c>
      <c r="H34" s="34">
        <v>7</v>
      </c>
      <c r="I34" s="35">
        <f t="shared" si="28"/>
        <v>2</v>
      </c>
      <c r="J34" s="36">
        <v>11</v>
      </c>
      <c r="K34" s="35">
        <f t="shared" si="10"/>
        <v>10</v>
      </c>
      <c r="L34" s="34">
        <v>0</v>
      </c>
      <c r="M34" s="35">
        <f t="shared" si="11"/>
        <v>1</v>
      </c>
      <c r="N34" s="82"/>
      <c r="O34" s="87"/>
      <c r="P34" s="87"/>
      <c r="Q34" s="95"/>
      <c r="R34" s="38">
        <f t="shared" si="12"/>
        <v>20</v>
      </c>
      <c r="S34" s="39">
        <f t="shared" si="36"/>
        <v>15</v>
      </c>
      <c r="T34" s="54"/>
      <c r="U34" s="13">
        <f t="shared" si="29"/>
        <v>7</v>
      </c>
      <c r="V34" s="14">
        <f t="shared" si="13"/>
        <v>2</v>
      </c>
      <c r="W34" s="41">
        <f t="shared" si="2"/>
        <v>10</v>
      </c>
      <c r="X34" s="42">
        <f t="shared" si="3"/>
        <v>1</v>
      </c>
      <c r="Y34" s="43">
        <f t="shared" si="14"/>
        <v>120107102101110</v>
      </c>
      <c r="Z34" s="43">
        <f t="shared" si="30"/>
        <v>131103102101125</v>
      </c>
      <c r="AA34" s="15">
        <f t="shared" si="31"/>
        <v>32</v>
      </c>
      <c r="AD34" s="15">
        <f t="shared" si="4"/>
        <v>13</v>
      </c>
      <c r="AE34" s="15">
        <f t="shared" si="15"/>
        <v>7</v>
      </c>
      <c r="AG34" s="15">
        <f t="shared" si="16"/>
        <v>5</v>
      </c>
      <c r="AH34" s="15">
        <f t="shared" si="17"/>
        <v>4</v>
      </c>
      <c r="AJ34" s="15">
        <f t="shared" si="18"/>
        <v>28</v>
      </c>
      <c r="AK34" s="15">
        <f t="shared" si="32"/>
        <v>21</v>
      </c>
      <c r="AM34" s="15">
        <f t="shared" si="5"/>
        <v>0</v>
      </c>
      <c r="AN34" s="15">
        <f t="shared" si="33"/>
        <v>1</v>
      </c>
      <c r="AP34" s="15" t="str">
        <f t="shared" si="6"/>
        <v/>
      </c>
      <c r="AQ34" s="15">
        <f t="shared" si="34"/>
        <v>9</v>
      </c>
      <c r="AS34" s="15" t="str">
        <f>IF(ISNUMBER(SMALL(#REF!,ROW()-2)),SMALL(#REF!,ROW()-2),"")</f>
        <v/>
      </c>
      <c r="AT34" s="15">
        <f t="shared" si="35"/>
        <v>1</v>
      </c>
      <c r="AV34" s="52"/>
      <c r="AW34" s="16" t="str">
        <f t="shared" si="7"/>
        <v/>
      </c>
      <c r="AX34" s="15">
        <f t="shared" si="19"/>
        <v>1</v>
      </c>
      <c r="AY34" s="44"/>
      <c r="AZ34" s="44"/>
      <c r="BA34" s="44"/>
      <c r="BB34" s="15" t="str">
        <f t="shared" si="8"/>
        <v/>
      </c>
      <c r="BC34" s="15">
        <f t="shared" si="20"/>
        <v>11</v>
      </c>
      <c r="BD34" s="44"/>
      <c r="BF34" s="15">
        <f t="shared" si="21"/>
        <v>31</v>
      </c>
      <c r="BG34" s="15">
        <f t="shared" si="22"/>
        <v>19</v>
      </c>
      <c r="BX34" s="85"/>
      <c r="BY34" s="85"/>
      <c r="BZ34" s="85"/>
      <c r="CA34" s="86"/>
      <c r="CB34" s="86"/>
      <c r="CC34" s="77"/>
      <c r="CD34" s="86"/>
      <c r="CE34" s="77"/>
      <c r="CF34" s="81"/>
      <c r="CG34" s="81"/>
      <c r="CH34" s="43" t="str">
        <f t="shared" si="23"/>
        <v/>
      </c>
      <c r="CI34" s="15">
        <f t="shared" si="24"/>
        <v>11</v>
      </c>
      <c r="CQ34" s="2"/>
      <c r="CR34" s="2"/>
      <c r="CS34" s="2">
        <f t="shared" si="25"/>
        <v>7</v>
      </c>
      <c r="CT34" s="87"/>
      <c r="CU34" s="4">
        <f t="shared" si="26"/>
        <v>10</v>
      </c>
      <c r="CV34" s="2"/>
      <c r="CW34" s="2">
        <f t="shared" si="27"/>
        <v>2</v>
      </c>
      <c r="CX34" s="2"/>
      <c r="CY34" s="3"/>
      <c r="CZ34" s="3"/>
      <c r="DA34" s="3"/>
      <c r="DB34" s="3"/>
      <c r="DC34" s="3"/>
      <c r="DD34" s="3"/>
      <c r="DE34" s="3"/>
      <c r="DF34" s="3"/>
      <c r="DG34" s="3"/>
      <c r="DH34" s="3"/>
      <c r="DI34" s="3"/>
      <c r="DJ34" s="3"/>
    </row>
    <row r="35" spans="1:114" ht="12" customHeight="1">
      <c r="A35" s="50"/>
      <c r="B35" s="3">
        <f t="shared" si="9"/>
        <v>9</v>
      </c>
      <c r="C35" s="32" t="str">
        <f>CONCATENATE(B35,"A")</f>
        <v>9A</v>
      </c>
      <c r="D35" s="33" t="s">
        <v>76</v>
      </c>
      <c r="E35" s="83" t="s">
        <v>50</v>
      </c>
      <c r="F35" s="34">
        <v>15</v>
      </c>
      <c r="G35" s="35">
        <f t="shared" ref="G35:G66" si="37">IF(ISBLANK(F35),"",IF(F35=0,$CR$2,CS35))</f>
        <v>5</v>
      </c>
      <c r="H35" s="34">
        <v>6</v>
      </c>
      <c r="I35" s="35">
        <f t="shared" si="28"/>
        <v>3</v>
      </c>
      <c r="J35" s="36">
        <v>32</v>
      </c>
      <c r="K35" s="35">
        <f t="shared" si="10"/>
        <v>22</v>
      </c>
      <c r="L35" s="34">
        <v>0</v>
      </c>
      <c r="M35" s="35">
        <f t="shared" ref="M35:M66" si="38">IF(ISNUMBER(L35),VLOOKUP(L35,AM:AN,2,FALSE),"")</f>
        <v>1</v>
      </c>
      <c r="N35" s="82">
        <v>4</v>
      </c>
      <c r="O35" s="87">
        <f>IF(ISBLANK(N35),"",IF(N35=0,$CS$2,CT35))</f>
        <v>5</v>
      </c>
      <c r="P35" s="87">
        <f>IF(ISNUMBER(O35),IF(ISNUMBER(O35),IF(ISNUMBER(O35),IF(ISNUMBER(O35),O35+G35+G36+G37+G38+I35+I36+I37+I38+K35+K36+K37+K38+M35+M36+M37+M38,""),""),""),"")</f>
        <v>129</v>
      </c>
      <c r="Q35" s="95">
        <f>IF(ISNUMBER(P35),VLOOKUP(CF35,CH:CI,2,FALSE),"")</f>
        <v>9</v>
      </c>
      <c r="R35" s="38">
        <f t="shared" si="12"/>
        <v>31</v>
      </c>
      <c r="S35" s="39">
        <f t="shared" si="36"/>
        <v>33</v>
      </c>
      <c r="T35" s="54"/>
      <c r="U35" s="13">
        <f t="shared" si="29"/>
        <v>5</v>
      </c>
      <c r="V35" s="14">
        <f t="shared" si="13"/>
        <v>3</v>
      </c>
      <c r="W35" s="41">
        <f t="shared" ref="W35:W66" si="39">K35</f>
        <v>22</v>
      </c>
      <c r="X35" s="42">
        <f t="shared" ref="X35:X66" si="40">M35</f>
        <v>1</v>
      </c>
      <c r="Y35" s="43">
        <f t="shared" si="14"/>
        <v>131105103101122</v>
      </c>
      <c r="Z35" s="43">
        <f t="shared" si="30"/>
        <v>131105103101122</v>
      </c>
      <c r="AA35" s="15">
        <f t="shared" si="31"/>
        <v>33</v>
      </c>
      <c r="AD35" s="15">
        <f t="shared" ref="AD35:AD66" si="41">IF(ISNUMBER(LARGE(F:F,ROW()-2)),LARGE(F:F,ROW()-2),"")</f>
        <v>13</v>
      </c>
      <c r="AE35" s="15">
        <f t="shared" si="15"/>
        <v>7</v>
      </c>
      <c r="AG35" s="15">
        <f t="shared" si="16"/>
        <v>4</v>
      </c>
      <c r="AH35" s="15">
        <f t="shared" si="17"/>
        <v>5</v>
      </c>
      <c r="AJ35" s="15">
        <f t="shared" si="18"/>
        <v>28</v>
      </c>
      <c r="AK35" s="15">
        <f t="shared" si="32"/>
        <v>21</v>
      </c>
      <c r="AM35" s="15">
        <f t="shared" ref="AM35:AM66" si="42">IF(ISNUMBER(SMALL(L:L,ROW()-2)),SMALL(L:L,ROW()-2),"")</f>
        <v>0</v>
      </c>
      <c r="AN35" s="15">
        <f t="shared" si="33"/>
        <v>1</v>
      </c>
      <c r="AP35" s="15" t="str">
        <f t="shared" ref="AP35:AP66" si="43">IF(ISNUMBER(LARGE(N:N,ROW()-2)),LARGE(N:N,ROW()-2),"")</f>
        <v/>
      </c>
      <c r="AQ35" s="15">
        <f t="shared" si="34"/>
        <v>9</v>
      </c>
      <c r="AS35" s="15" t="str">
        <f>IF(ISNUMBER(SMALL(#REF!,ROW()-2)),SMALL(#REF!,ROW()-2),"")</f>
        <v/>
      </c>
      <c r="AT35" s="15">
        <f t="shared" si="35"/>
        <v>1</v>
      </c>
      <c r="AV35" s="52"/>
      <c r="AW35" s="16" t="str">
        <f t="shared" ref="AW35:AW66" si="44">IF(ISNUMBER(LARGE(AV:AV,ROW()-2)),LARGE(AV:AV,ROW()-2),"")</f>
        <v/>
      </c>
      <c r="AX35" s="15">
        <f t="shared" si="19"/>
        <v>1</v>
      </c>
      <c r="AY35" s="44"/>
      <c r="AZ35" s="44"/>
      <c r="BA35" s="44"/>
      <c r="BB35" s="15" t="str">
        <f t="shared" ref="BB35:BB66" si="45">IF(ISNUMBER(SMALL(P:P,ROW()-2)),SMALL(P:P,ROW()-2),"")</f>
        <v/>
      </c>
      <c r="BC35" s="15">
        <f t="shared" si="20"/>
        <v>11</v>
      </c>
      <c r="BD35" s="44"/>
      <c r="BF35" s="15">
        <f t="shared" si="21"/>
        <v>31</v>
      </c>
      <c r="BG35" s="15">
        <f t="shared" si="22"/>
        <v>19</v>
      </c>
      <c r="BX35" s="85">
        <f>P35</f>
        <v>129</v>
      </c>
      <c r="BY35" s="85">
        <f>SUM(G35,G36,G37,G38)</f>
        <v>27</v>
      </c>
      <c r="BZ35" s="85">
        <f>SUM(I35,I36,I37,I38)</f>
        <v>17</v>
      </c>
      <c r="CA35" s="86">
        <f>SUM(L35,L36,L37,L38)</f>
        <v>0</v>
      </c>
      <c r="CB35" s="86">
        <f>O35</f>
        <v>5</v>
      </c>
      <c r="CC35" s="77"/>
      <c r="CD35" s="86">
        <f>SUM(K35,K36,K37,K38)</f>
        <v>76</v>
      </c>
      <c r="CE35" s="77"/>
      <c r="CF35" s="81">
        <f>IF(ISNUMBER(P35),CONCATENATE(BX35+100,BY35+100,BZ35+100,CA35+100,CB35+100,CD35+100)+0,"")</f>
        <v>2.2912711710010499E+17</v>
      </c>
      <c r="CG35" s="81" t="str">
        <f>IF(ISNUMBER(SMALL(CF:CF,ROW()-2)),SMALL(CF:CF,ROW()-2),"")</f>
        <v/>
      </c>
      <c r="CH35" s="43" t="str">
        <f t="shared" si="23"/>
        <v/>
      </c>
      <c r="CI35" s="15">
        <f t="shared" si="24"/>
        <v>11</v>
      </c>
      <c r="CQ35" s="2"/>
      <c r="CR35" s="2"/>
      <c r="CS35" s="2">
        <f t="shared" si="25"/>
        <v>5</v>
      </c>
      <c r="CT35" s="87">
        <f>VLOOKUP(N35,AP:AQ,2,FALSE)</f>
        <v>5</v>
      </c>
      <c r="CU35" s="4">
        <f t="shared" si="26"/>
        <v>22</v>
      </c>
      <c r="CV35" s="2"/>
      <c r="CW35" s="2">
        <f t="shared" si="27"/>
        <v>3</v>
      </c>
      <c r="CX35" s="2"/>
      <c r="CY35" s="3"/>
      <c r="CZ35" s="3"/>
      <c r="DA35" s="3"/>
      <c r="DB35" s="3"/>
      <c r="DC35" s="3"/>
      <c r="DD35" s="3"/>
      <c r="DE35" s="3"/>
      <c r="DF35" s="3"/>
      <c r="DG35" s="3"/>
      <c r="DH35" s="3"/>
      <c r="DI35" s="3"/>
      <c r="DJ35" s="3"/>
    </row>
    <row r="36" spans="1:114" ht="12" customHeight="1">
      <c r="A36" s="50"/>
      <c r="B36" s="3" t="str">
        <f t="shared" si="9"/>
        <v/>
      </c>
      <c r="C36" s="32" t="str">
        <f>CONCATENATE(B35,"B")</f>
        <v>9B</v>
      </c>
      <c r="D36" s="33" t="s">
        <v>57</v>
      </c>
      <c r="E36" s="83"/>
      <c r="F36" s="34">
        <v>9</v>
      </c>
      <c r="G36" s="35">
        <f t="shared" si="37"/>
        <v>11</v>
      </c>
      <c r="H36" s="34">
        <v>4</v>
      </c>
      <c r="I36" s="35">
        <f t="shared" si="28"/>
        <v>5</v>
      </c>
      <c r="J36" s="36">
        <v>12</v>
      </c>
      <c r="K36" s="35">
        <f t="shared" si="10"/>
        <v>11</v>
      </c>
      <c r="L36" s="34">
        <v>0</v>
      </c>
      <c r="M36" s="38">
        <f t="shared" si="38"/>
        <v>1</v>
      </c>
      <c r="N36" s="82"/>
      <c r="O36" s="87"/>
      <c r="P36" s="87"/>
      <c r="Q36" s="95"/>
      <c r="R36" s="38">
        <f t="shared" si="12"/>
        <v>28</v>
      </c>
      <c r="S36" s="51">
        <f t="shared" si="36"/>
        <v>28</v>
      </c>
      <c r="T36" s="54"/>
      <c r="U36" s="13">
        <f t="shared" si="29"/>
        <v>11</v>
      </c>
      <c r="V36" s="14">
        <f t="shared" si="13"/>
        <v>5</v>
      </c>
      <c r="W36" s="41">
        <f t="shared" si="39"/>
        <v>11</v>
      </c>
      <c r="X36" s="42">
        <f t="shared" si="40"/>
        <v>1</v>
      </c>
      <c r="Y36" s="43">
        <f t="shared" si="14"/>
        <v>128111105101111</v>
      </c>
      <c r="Z36" s="43">
        <f t="shared" si="30"/>
        <v>131107107101116</v>
      </c>
      <c r="AA36" s="15">
        <f t="shared" si="31"/>
        <v>34</v>
      </c>
      <c r="AD36" s="15">
        <f t="shared" si="41"/>
        <v>12</v>
      </c>
      <c r="AE36" s="15">
        <f t="shared" ref="AE36:AE67" si="46">IF(AD35&lt;&gt;AD36,AE35+1,AE35)</f>
        <v>8</v>
      </c>
      <c r="AG36" s="15">
        <f t="shared" si="16"/>
        <v>4</v>
      </c>
      <c r="AH36" s="15">
        <f t="shared" si="17"/>
        <v>5</v>
      </c>
      <c r="AJ36" s="15">
        <f t="shared" si="18"/>
        <v>32</v>
      </c>
      <c r="AK36" s="15">
        <f t="shared" si="32"/>
        <v>22</v>
      </c>
      <c r="AM36" s="15">
        <f t="shared" si="42"/>
        <v>0</v>
      </c>
      <c r="AN36" s="15">
        <f t="shared" si="33"/>
        <v>1</v>
      </c>
      <c r="AP36" s="15" t="str">
        <f t="shared" si="43"/>
        <v/>
      </c>
      <c r="AQ36" s="15">
        <f t="shared" si="34"/>
        <v>9</v>
      </c>
      <c r="AS36" s="15" t="str">
        <f>IF(ISNUMBER(SMALL(#REF!,ROW()-2)),SMALL(#REF!,ROW()-2),"")</f>
        <v/>
      </c>
      <c r="AT36" s="15">
        <f t="shared" si="35"/>
        <v>1</v>
      </c>
      <c r="AV36" s="52"/>
      <c r="AW36" s="16" t="str">
        <f t="shared" si="44"/>
        <v/>
      </c>
      <c r="AX36" s="15">
        <f t="shared" si="19"/>
        <v>1</v>
      </c>
      <c r="AY36" s="44" t="str">
        <f>IF(ISNUMBER(AV36),VLOOKUP(AV36,AW:AX,2,FALSE),"")</f>
        <v/>
      </c>
      <c r="AZ36" s="44"/>
      <c r="BA36" s="44">
        <f>P36</f>
        <v>0</v>
      </c>
      <c r="BB36" s="15" t="str">
        <f t="shared" si="45"/>
        <v/>
      </c>
      <c r="BC36" s="15">
        <f t="shared" si="20"/>
        <v>11</v>
      </c>
      <c r="BD36" s="44">
        <f>IF(ISNUMBER(BA36),VLOOKUP(BA36,BB:BC,2,FALSE),"")</f>
        <v>0</v>
      </c>
      <c r="BF36" s="15">
        <f t="shared" si="21"/>
        <v>31</v>
      </c>
      <c r="BG36" s="15">
        <f t="shared" si="22"/>
        <v>19</v>
      </c>
      <c r="BX36" s="85"/>
      <c r="BY36" s="85"/>
      <c r="BZ36" s="85"/>
      <c r="CA36" s="86"/>
      <c r="CB36" s="86"/>
      <c r="CC36" s="77" t="e">
        <f>#REF!</f>
        <v>#REF!</v>
      </c>
      <c r="CD36" s="86"/>
      <c r="CE36" s="77" t="e">
        <f>#REF!</f>
        <v>#REF!</v>
      </c>
      <c r="CF36" s="81"/>
      <c r="CG36" s="81"/>
      <c r="CH36" s="43" t="str">
        <f t="shared" si="23"/>
        <v/>
      </c>
      <c r="CI36" s="15">
        <f t="shared" si="24"/>
        <v>11</v>
      </c>
      <c r="CQ36" s="2"/>
      <c r="CR36" s="2"/>
      <c r="CS36" s="2">
        <f t="shared" si="25"/>
        <v>11</v>
      </c>
      <c r="CT36" s="87"/>
      <c r="CU36" s="4">
        <f t="shared" si="26"/>
        <v>11</v>
      </c>
      <c r="CV36" s="2"/>
      <c r="CW36" s="2">
        <f t="shared" si="27"/>
        <v>5</v>
      </c>
      <c r="CX36" s="2"/>
      <c r="CY36" s="3"/>
      <c r="CZ36" s="3"/>
      <c r="DA36" s="3"/>
      <c r="DB36" s="3"/>
      <c r="DC36" s="3"/>
      <c r="DD36" s="3"/>
      <c r="DE36" s="3"/>
      <c r="DF36" s="3"/>
      <c r="DG36" s="3"/>
      <c r="DH36" s="3"/>
      <c r="DI36" s="3"/>
      <c r="DJ36" s="3"/>
    </row>
    <row r="37" spans="1:114" ht="12" customHeight="1">
      <c r="A37" s="50"/>
      <c r="B37" s="3" t="str">
        <f t="shared" si="9"/>
        <v/>
      </c>
      <c r="C37" s="32" t="str">
        <f>CONCATENATE(B35,"C")</f>
        <v>9C</v>
      </c>
      <c r="D37" s="33" t="s">
        <v>58</v>
      </c>
      <c r="E37" s="83"/>
      <c r="F37" s="34">
        <v>13</v>
      </c>
      <c r="G37" s="35">
        <f t="shared" si="37"/>
        <v>7</v>
      </c>
      <c r="H37" s="34">
        <v>2</v>
      </c>
      <c r="I37" s="35">
        <f t="shared" si="28"/>
        <v>7</v>
      </c>
      <c r="J37" s="36">
        <v>32</v>
      </c>
      <c r="K37" s="35">
        <f t="shared" si="10"/>
        <v>22</v>
      </c>
      <c r="L37" s="34">
        <v>0</v>
      </c>
      <c r="M37" s="38">
        <f t="shared" si="38"/>
        <v>1</v>
      </c>
      <c r="N37" s="82"/>
      <c r="O37" s="87"/>
      <c r="P37" s="87"/>
      <c r="Q37" s="95"/>
      <c r="R37" s="38">
        <f t="shared" si="12"/>
        <v>37</v>
      </c>
      <c r="S37" s="51">
        <f t="shared" si="36"/>
        <v>39</v>
      </c>
      <c r="T37" s="54"/>
      <c r="U37" s="13">
        <f t="shared" si="29"/>
        <v>7</v>
      </c>
      <c r="V37" s="14">
        <f t="shared" si="13"/>
        <v>7</v>
      </c>
      <c r="W37" s="41">
        <f t="shared" si="39"/>
        <v>22</v>
      </c>
      <c r="X37" s="42">
        <f t="shared" si="40"/>
        <v>1</v>
      </c>
      <c r="Y37" s="43">
        <f t="shared" si="14"/>
        <v>137107107101122</v>
      </c>
      <c r="Z37" s="43">
        <f t="shared" si="30"/>
        <v>131111104101115</v>
      </c>
      <c r="AA37" s="15">
        <f t="shared" si="31"/>
        <v>35</v>
      </c>
      <c r="AD37" s="15">
        <f t="shared" si="41"/>
        <v>11</v>
      </c>
      <c r="AE37" s="15">
        <f t="shared" si="46"/>
        <v>9</v>
      </c>
      <c r="AG37" s="15">
        <f t="shared" si="16"/>
        <v>4</v>
      </c>
      <c r="AH37" s="15">
        <f t="shared" si="17"/>
        <v>5</v>
      </c>
      <c r="AJ37" s="15">
        <f t="shared" si="18"/>
        <v>32</v>
      </c>
      <c r="AK37" s="15">
        <f t="shared" si="32"/>
        <v>22</v>
      </c>
      <c r="AM37" s="15">
        <f t="shared" si="42"/>
        <v>0</v>
      </c>
      <c r="AN37" s="15">
        <f t="shared" si="33"/>
        <v>1</v>
      </c>
      <c r="AP37" s="15" t="str">
        <f t="shared" si="43"/>
        <v/>
      </c>
      <c r="AQ37" s="15">
        <f t="shared" si="34"/>
        <v>9</v>
      </c>
      <c r="AS37" s="15" t="str">
        <f>IF(ISNUMBER(SMALL(#REF!,ROW()-2)),SMALL(#REF!,ROW()-2),"")</f>
        <v/>
      </c>
      <c r="AT37" s="15">
        <f t="shared" si="35"/>
        <v>1</v>
      </c>
      <c r="AV37" s="52"/>
      <c r="AW37" s="16" t="str">
        <f t="shared" si="44"/>
        <v/>
      </c>
      <c r="AX37" s="15">
        <f t="shared" si="19"/>
        <v>1</v>
      </c>
      <c r="AY37" s="44"/>
      <c r="AZ37" s="44"/>
      <c r="BA37" s="44"/>
      <c r="BB37" s="15" t="str">
        <f t="shared" si="45"/>
        <v/>
      </c>
      <c r="BC37" s="15">
        <f t="shared" si="20"/>
        <v>11</v>
      </c>
      <c r="BD37" s="44"/>
      <c r="BF37" s="15">
        <f t="shared" si="21"/>
        <v>31</v>
      </c>
      <c r="BG37" s="15">
        <f t="shared" si="22"/>
        <v>19</v>
      </c>
      <c r="BX37" s="85"/>
      <c r="BY37" s="85"/>
      <c r="BZ37" s="85"/>
      <c r="CA37" s="86"/>
      <c r="CB37" s="86"/>
      <c r="CC37" s="77"/>
      <c r="CD37" s="86"/>
      <c r="CE37" s="77"/>
      <c r="CF37" s="81"/>
      <c r="CG37" s="81"/>
      <c r="CH37" s="43" t="str">
        <f t="shared" si="23"/>
        <v/>
      </c>
      <c r="CI37" s="15">
        <f t="shared" si="24"/>
        <v>11</v>
      </c>
      <c r="CQ37" s="2"/>
      <c r="CR37" s="2"/>
      <c r="CS37" s="2">
        <f t="shared" si="25"/>
        <v>7</v>
      </c>
      <c r="CT37" s="87"/>
      <c r="CU37" s="4">
        <f t="shared" si="26"/>
        <v>22</v>
      </c>
      <c r="CV37" s="2"/>
      <c r="CW37" s="2">
        <f t="shared" si="27"/>
        <v>7</v>
      </c>
      <c r="CX37" s="2"/>
      <c r="CY37" s="3"/>
      <c r="CZ37" s="3"/>
      <c r="DA37" s="3"/>
      <c r="DB37" s="3"/>
      <c r="DC37" s="3"/>
      <c r="DD37" s="3"/>
      <c r="DE37" s="3"/>
      <c r="DF37" s="3"/>
      <c r="DG37" s="3"/>
      <c r="DH37" s="3"/>
      <c r="DI37" s="3"/>
      <c r="DJ37" s="3"/>
    </row>
    <row r="38" spans="1:114" ht="12" customHeight="1">
      <c r="A38" s="50"/>
      <c r="B38" s="3" t="str">
        <f t="shared" si="9"/>
        <v/>
      </c>
      <c r="C38" s="32" t="str">
        <f>CONCATENATE(B35,"D")</f>
        <v>9D</v>
      </c>
      <c r="D38" s="33" t="s">
        <v>59</v>
      </c>
      <c r="E38" s="83"/>
      <c r="F38" s="34">
        <v>16</v>
      </c>
      <c r="G38" s="35">
        <f t="shared" si="37"/>
        <v>4</v>
      </c>
      <c r="H38" s="34">
        <v>7</v>
      </c>
      <c r="I38" s="35">
        <f t="shared" si="28"/>
        <v>2</v>
      </c>
      <c r="J38" s="36">
        <v>28</v>
      </c>
      <c r="K38" s="35">
        <f t="shared" si="10"/>
        <v>21</v>
      </c>
      <c r="L38" s="34">
        <v>0</v>
      </c>
      <c r="M38" s="38">
        <f t="shared" si="38"/>
        <v>1</v>
      </c>
      <c r="N38" s="82"/>
      <c r="O38" s="87"/>
      <c r="P38" s="87"/>
      <c r="Q38" s="95"/>
      <c r="R38" s="38">
        <f t="shared" si="12"/>
        <v>28</v>
      </c>
      <c r="S38" s="51">
        <f t="shared" si="36"/>
        <v>25</v>
      </c>
      <c r="T38" s="54"/>
      <c r="U38" s="13">
        <f t="shared" si="29"/>
        <v>4</v>
      </c>
      <c r="V38" s="14">
        <f t="shared" si="13"/>
        <v>2</v>
      </c>
      <c r="W38" s="41">
        <f t="shared" si="39"/>
        <v>21</v>
      </c>
      <c r="X38" s="42">
        <f t="shared" si="40"/>
        <v>1</v>
      </c>
      <c r="Y38" s="43">
        <f t="shared" si="14"/>
        <v>128104102101121</v>
      </c>
      <c r="Z38" s="43">
        <f t="shared" si="30"/>
        <v>134107105101121</v>
      </c>
      <c r="AA38" s="15">
        <f t="shared" si="31"/>
        <v>36</v>
      </c>
      <c r="AD38" s="15">
        <f t="shared" si="41"/>
        <v>11</v>
      </c>
      <c r="AE38" s="15">
        <f t="shared" si="46"/>
        <v>9</v>
      </c>
      <c r="AG38" s="15">
        <f t="shared" si="16"/>
        <v>4</v>
      </c>
      <c r="AH38" s="15">
        <f t="shared" si="17"/>
        <v>5</v>
      </c>
      <c r="AJ38" s="15">
        <f t="shared" si="18"/>
        <v>32</v>
      </c>
      <c r="AK38" s="15">
        <f t="shared" si="32"/>
        <v>22</v>
      </c>
      <c r="AM38" s="15">
        <f t="shared" si="42"/>
        <v>0</v>
      </c>
      <c r="AN38" s="15">
        <f t="shared" si="33"/>
        <v>1</v>
      </c>
      <c r="AP38" s="15" t="str">
        <f t="shared" si="43"/>
        <v/>
      </c>
      <c r="AQ38" s="15">
        <f t="shared" si="34"/>
        <v>9</v>
      </c>
      <c r="AS38" s="15" t="str">
        <f>IF(ISNUMBER(SMALL(#REF!,ROW()-2)),SMALL(#REF!,ROW()-2),"")</f>
        <v/>
      </c>
      <c r="AT38" s="15">
        <f t="shared" si="35"/>
        <v>1</v>
      </c>
      <c r="AV38" s="52"/>
      <c r="AW38" s="16" t="str">
        <f t="shared" si="44"/>
        <v/>
      </c>
      <c r="AX38" s="15">
        <f t="shared" si="19"/>
        <v>1</v>
      </c>
      <c r="AY38" s="44"/>
      <c r="AZ38" s="44"/>
      <c r="BA38" s="44"/>
      <c r="BB38" s="15" t="str">
        <f t="shared" si="45"/>
        <v/>
      </c>
      <c r="BC38" s="15">
        <f t="shared" si="20"/>
        <v>11</v>
      </c>
      <c r="BD38" s="44"/>
      <c r="BF38" s="15">
        <f t="shared" si="21"/>
        <v>34</v>
      </c>
      <c r="BG38" s="15">
        <f t="shared" si="22"/>
        <v>20</v>
      </c>
      <c r="BX38" s="85"/>
      <c r="BY38" s="85"/>
      <c r="BZ38" s="85"/>
      <c r="CA38" s="86"/>
      <c r="CB38" s="86"/>
      <c r="CC38" s="77"/>
      <c r="CD38" s="86"/>
      <c r="CE38" s="77"/>
      <c r="CF38" s="81"/>
      <c r="CG38" s="81"/>
      <c r="CH38" s="43" t="str">
        <f t="shared" si="23"/>
        <v/>
      </c>
      <c r="CI38" s="15">
        <f t="shared" si="24"/>
        <v>11</v>
      </c>
      <c r="CQ38" s="2"/>
      <c r="CR38" s="2"/>
      <c r="CS38" s="2">
        <f t="shared" si="25"/>
        <v>4</v>
      </c>
      <c r="CT38" s="87"/>
      <c r="CU38" s="4">
        <f t="shared" si="26"/>
        <v>21</v>
      </c>
      <c r="CV38" s="2"/>
      <c r="CW38" s="2">
        <f t="shared" si="27"/>
        <v>2</v>
      </c>
      <c r="CX38" s="2"/>
      <c r="CY38" s="3"/>
      <c r="CZ38" s="3"/>
      <c r="DA38" s="3"/>
      <c r="DB38" s="3"/>
      <c r="DC38" s="3"/>
      <c r="DD38" s="3"/>
      <c r="DE38" s="3"/>
      <c r="DF38" s="3"/>
      <c r="DG38" s="3"/>
      <c r="DH38" s="3"/>
      <c r="DI38" s="3"/>
      <c r="DJ38" s="3"/>
    </row>
    <row r="39" spans="1:114" ht="12" customHeight="1">
      <c r="A39" s="50"/>
      <c r="B39" s="3">
        <f t="shared" si="9"/>
        <v>10</v>
      </c>
      <c r="C39" s="32" t="str">
        <f>CONCATENATE(B39,"A")</f>
        <v>10A</v>
      </c>
      <c r="D39" s="33" t="s">
        <v>64</v>
      </c>
      <c r="E39" s="97" t="s">
        <v>77</v>
      </c>
      <c r="F39" s="34">
        <v>15</v>
      </c>
      <c r="G39" s="35">
        <f t="shared" si="37"/>
        <v>5</v>
      </c>
      <c r="H39" s="34">
        <v>7</v>
      </c>
      <c r="I39" s="35">
        <f t="shared" si="28"/>
        <v>2</v>
      </c>
      <c r="J39" s="36">
        <v>25</v>
      </c>
      <c r="K39" s="35">
        <f t="shared" si="10"/>
        <v>19</v>
      </c>
      <c r="L39" s="34">
        <v>0</v>
      </c>
      <c r="M39" s="37">
        <f t="shared" si="38"/>
        <v>1</v>
      </c>
      <c r="N39" s="82">
        <v>3.5</v>
      </c>
      <c r="O39" s="87">
        <f>IF(ISBLANK(N39),"",IF(N39=0,$CS$2,CT39))</f>
        <v>6</v>
      </c>
      <c r="P39" s="87">
        <f>IF(ISNUMBER(O39),IF(ISNUMBER(O39),IF(ISNUMBER(O39),IF(ISNUMBER(O39),O39+G39+G40+G41+G42+I39+I40+I41+I42+K39+K40+K41+K42+M39+M40+M41+M42,""),""),""),"")</f>
        <v>104</v>
      </c>
      <c r="Q39" s="95">
        <f>IF(ISNUMBER(P39),VLOOKUP(CF39,CH:CI,2,FALSE),"")</f>
        <v>7</v>
      </c>
      <c r="R39" s="38">
        <f t="shared" si="12"/>
        <v>27</v>
      </c>
      <c r="S39" s="39">
        <f t="shared" si="36"/>
        <v>22</v>
      </c>
      <c r="T39" s="54"/>
      <c r="U39" s="13">
        <f t="shared" si="29"/>
        <v>5</v>
      </c>
      <c r="V39" s="14">
        <f t="shared" si="13"/>
        <v>2</v>
      </c>
      <c r="W39" s="41">
        <f t="shared" si="39"/>
        <v>19</v>
      </c>
      <c r="X39" s="42">
        <f t="shared" si="40"/>
        <v>1</v>
      </c>
      <c r="Y39" s="43">
        <f t="shared" si="14"/>
        <v>127105102101119</v>
      </c>
      <c r="Z39" s="43">
        <f t="shared" si="30"/>
        <v>134109104101120</v>
      </c>
      <c r="AA39" s="15">
        <f t="shared" si="31"/>
        <v>37</v>
      </c>
      <c r="AD39" s="15">
        <f t="shared" si="41"/>
        <v>10</v>
      </c>
      <c r="AE39" s="15">
        <f t="shared" si="46"/>
        <v>10</v>
      </c>
      <c r="AG39" s="15">
        <f t="shared" si="16"/>
        <v>4</v>
      </c>
      <c r="AH39" s="15">
        <f t="shared" si="17"/>
        <v>5</v>
      </c>
      <c r="AJ39" s="15">
        <f t="shared" si="18"/>
        <v>33</v>
      </c>
      <c r="AK39" s="15">
        <f t="shared" si="32"/>
        <v>23</v>
      </c>
      <c r="AM39" s="15">
        <f t="shared" si="42"/>
        <v>0</v>
      </c>
      <c r="AN39" s="15">
        <f t="shared" si="33"/>
        <v>1</v>
      </c>
      <c r="AP39" s="15" t="str">
        <f t="shared" si="43"/>
        <v/>
      </c>
      <c r="AQ39" s="15">
        <f t="shared" si="34"/>
        <v>9</v>
      </c>
      <c r="AS39" s="15" t="str">
        <f>IF(ISNUMBER(SMALL(#REF!,ROW()-2)),SMALL(#REF!,ROW()-2),"")</f>
        <v/>
      </c>
      <c r="AT39" s="15">
        <f t="shared" si="35"/>
        <v>1</v>
      </c>
      <c r="AV39" s="52"/>
      <c r="AW39" s="16" t="str">
        <f t="shared" si="44"/>
        <v/>
      </c>
      <c r="AX39" s="15">
        <f t="shared" si="19"/>
        <v>1</v>
      </c>
      <c r="AY39" s="44" t="str">
        <f>IF(ISNUMBER(AV39),VLOOKUP(AV39,AW:AX,2,FALSE),"")</f>
        <v/>
      </c>
      <c r="AZ39" s="44"/>
      <c r="BA39" s="44">
        <f>P39</f>
        <v>104</v>
      </c>
      <c r="BB39" s="15" t="str">
        <f t="shared" si="45"/>
        <v/>
      </c>
      <c r="BC39" s="15">
        <f t="shared" si="20"/>
        <v>11</v>
      </c>
      <c r="BD39" s="44">
        <f>IF(ISNUMBER(BA39),VLOOKUP(BA39,BB:BC,2,FALSE),"")</f>
        <v>7</v>
      </c>
      <c r="BF39" s="15">
        <f t="shared" si="21"/>
        <v>34</v>
      </c>
      <c r="BG39" s="15">
        <f t="shared" si="22"/>
        <v>20</v>
      </c>
      <c r="BX39" s="85">
        <f>P39</f>
        <v>104</v>
      </c>
      <c r="BY39" s="85">
        <f>SUM(G39,G40,G41,G42)</f>
        <v>14</v>
      </c>
      <c r="BZ39" s="85">
        <f>SUM(I39,I40,I41,I42)</f>
        <v>8</v>
      </c>
      <c r="CA39" s="86">
        <f>SUM(L39,L40,L41,L42)</f>
        <v>0</v>
      </c>
      <c r="CB39" s="86">
        <f>O39</f>
        <v>6</v>
      </c>
      <c r="CC39" s="77" t="e">
        <f>#REF!</f>
        <v>#REF!</v>
      </c>
      <c r="CD39" s="86">
        <f>SUM(K39,K40,K41,K42)</f>
        <v>72</v>
      </c>
      <c r="CE39" s="77" t="e">
        <f>#REF!</f>
        <v>#REF!</v>
      </c>
      <c r="CF39" s="81">
        <f>IF(ISNUMBER(P39),CONCATENATE(BX39+100,BY39+100,BZ39+100,CA39+100,CB39+100,CD39+100)+0,"")</f>
        <v>2.0411410810010598E+17</v>
      </c>
      <c r="CG39" s="81" t="str">
        <f>IF(ISNUMBER(SMALL(CF:CF,ROW()-2)),SMALL(CF:CF,ROW()-2),"")</f>
        <v/>
      </c>
      <c r="CH39" s="43" t="str">
        <f t="shared" si="23"/>
        <v/>
      </c>
      <c r="CI39" s="15">
        <f t="shared" si="24"/>
        <v>11</v>
      </c>
      <c r="CQ39" s="2"/>
      <c r="CR39" s="2"/>
      <c r="CS39" s="2">
        <f t="shared" si="25"/>
        <v>5</v>
      </c>
      <c r="CT39" s="87">
        <f>VLOOKUP(N39,AP:AQ,2,FALSE)</f>
        <v>6</v>
      </c>
      <c r="CU39" s="4">
        <f t="shared" si="26"/>
        <v>19</v>
      </c>
      <c r="CV39" s="2"/>
      <c r="CW39" s="2">
        <f t="shared" si="27"/>
        <v>2</v>
      </c>
      <c r="CX39" s="2"/>
      <c r="CY39" s="3"/>
      <c r="CZ39" s="3"/>
      <c r="DA39" s="3"/>
      <c r="DB39" s="3"/>
      <c r="DC39" s="3"/>
      <c r="DD39" s="3"/>
      <c r="DE39" s="3"/>
      <c r="DF39" s="3"/>
      <c r="DG39" s="3"/>
      <c r="DH39" s="3"/>
      <c r="DI39" s="3"/>
      <c r="DJ39" s="3"/>
    </row>
    <row r="40" spans="1:114" ht="12" customHeight="1">
      <c r="A40" s="50"/>
      <c r="B40" s="3" t="str">
        <f t="shared" si="9"/>
        <v/>
      </c>
      <c r="C40" s="32" t="str">
        <f>CONCATENATE(B39,"B")</f>
        <v>10B</v>
      </c>
      <c r="D40" s="33" t="s">
        <v>65</v>
      </c>
      <c r="E40" s="82"/>
      <c r="F40" s="34">
        <v>17</v>
      </c>
      <c r="G40" s="35">
        <f t="shared" si="37"/>
        <v>3</v>
      </c>
      <c r="H40" s="34">
        <v>7</v>
      </c>
      <c r="I40" s="35">
        <f t="shared" si="28"/>
        <v>2</v>
      </c>
      <c r="J40" s="36">
        <v>6</v>
      </c>
      <c r="K40" s="35">
        <f t="shared" si="10"/>
        <v>6</v>
      </c>
      <c r="L40" s="34">
        <v>0</v>
      </c>
      <c r="M40" s="35">
        <f t="shared" si="38"/>
        <v>1</v>
      </c>
      <c r="N40" s="82"/>
      <c r="O40" s="87"/>
      <c r="P40" s="87"/>
      <c r="Q40" s="95"/>
      <c r="R40" s="38">
        <f t="shared" si="12"/>
        <v>12</v>
      </c>
      <c r="S40" s="39">
        <f t="shared" si="36"/>
        <v>6</v>
      </c>
      <c r="T40" s="54"/>
      <c r="U40" s="13">
        <f t="shared" si="29"/>
        <v>3</v>
      </c>
      <c r="V40" s="14">
        <f t="shared" si="13"/>
        <v>2</v>
      </c>
      <c r="W40" s="41">
        <f t="shared" si="39"/>
        <v>6</v>
      </c>
      <c r="X40" s="42">
        <f t="shared" si="40"/>
        <v>1</v>
      </c>
      <c r="Y40" s="43">
        <f t="shared" si="14"/>
        <v>112103102101106</v>
      </c>
      <c r="Z40" s="43">
        <f t="shared" si="30"/>
        <v>136108104101123</v>
      </c>
      <c r="AA40" s="15">
        <f t="shared" si="31"/>
        <v>38</v>
      </c>
      <c r="AD40" s="15">
        <f t="shared" si="41"/>
        <v>10</v>
      </c>
      <c r="AE40" s="15">
        <f t="shared" si="46"/>
        <v>10</v>
      </c>
      <c r="AG40" s="15">
        <f t="shared" si="16"/>
        <v>3</v>
      </c>
      <c r="AH40" s="15">
        <f t="shared" si="17"/>
        <v>6</v>
      </c>
      <c r="AJ40" s="15">
        <f t="shared" si="18"/>
        <v>37</v>
      </c>
      <c r="AK40" s="15">
        <f t="shared" si="32"/>
        <v>24</v>
      </c>
      <c r="AM40" s="15">
        <f t="shared" si="42"/>
        <v>0</v>
      </c>
      <c r="AN40" s="15">
        <f t="shared" si="33"/>
        <v>1</v>
      </c>
      <c r="AP40" s="15" t="str">
        <f t="shared" si="43"/>
        <v/>
      </c>
      <c r="AQ40" s="15">
        <f t="shared" si="34"/>
        <v>9</v>
      </c>
      <c r="AS40" s="15" t="str">
        <f>IF(ISNUMBER(SMALL(#REF!,ROW()-2)),SMALL(#REF!,ROW()-2),"")</f>
        <v/>
      </c>
      <c r="AT40" s="15">
        <f t="shared" si="35"/>
        <v>1</v>
      </c>
      <c r="AV40" s="52"/>
      <c r="AW40" s="16" t="str">
        <f t="shared" si="44"/>
        <v/>
      </c>
      <c r="AX40" s="15">
        <f t="shared" si="19"/>
        <v>1</v>
      </c>
      <c r="AY40" s="44"/>
      <c r="AZ40" s="44"/>
      <c r="BA40" s="44"/>
      <c r="BB40" s="15" t="str">
        <f t="shared" si="45"/>
        <v/>
      </c>
      <c r="BC40" s="15">
        <f t="shared" si="20"/>
        <v>11</v>
      </c>
      <c r="BD40" s="44"/>
      <c r="BF40" s="15">
        <f t="shared" si="21"/>
        <v>36</v>
      </c>
      <c r="BG40" s="15">
        <f t="shared" si="22"/>
        <v>21</v>
      </c>
      <c r="BX40" s="85"/>
      <c r="BY40" s="85"/>
      <c r="BZ40" s="85"/>
      <c r="CA40" s="86"/>
      <c r="CB40" s="86"/>
      <c r="CC40" s="77"/>
      <c r="CD40" s="86"/>
      <c r="CE40" s="77"/>
      <c r="CF40" s="81"/>
      <c r="CG40" s="81"/>
      <c r="CH40" s="43" t="str">
        <f t="shared" si="23"/>
        <v/>
      </c>
      <c r="CI40" s="15">
        <f t="shared" si="24"/>
        <v>11</v>
      </c>
      <c r="CQ40" s="2"/>
      <c r="CR40" s="2"/>
      <c r="CS40" s="2">
        <f t="shared" si="25"/>
        <v>3</v>
      </c>
      <c r="CT40" s="87"/>
      <c r="CU40" s="4">
        <f t="shared" si="26"/>
        <v>6</v>
      </c>
      <c r="CV40" s="2"/>
      <c r="CW40" s="2">
        <f t="shared" si="27"/>
        <v>2</v>
      </c>
      <c r="CX40" s="2"/>
      <c r="CY40" s="3"/>
      <c r="CZ40" s="3"/>
      <c r="DA40" s="3"/>
      <c r="DB40" s="3"/>
      <c r="DC40" s="3"/>
      <c r="DD40" s="3"/>
      <c r="DE40" s="3"/>
      <c r="DF40" s="3"/>
      <c r="DG40" s="3"/>
      <c r="DH40" s="3"/>
      <c r="DI40" s="3"/>
      <c r="DJ40" s="3"/>
    </row>
    <row r="41" spans="1:114" ht="12" customHeight="1">
      <c r="A41" s="50"/>
      <c r="B41" s="3" t="str">
        <f t="shared" si="9"/>
        <v/>
      </c>
      <c r="C41" s="32" t="str">
        <f>CONCATENATE(B39,"C")</f>
        <v>10C</v>
      </c>
      <c r="D41" s="33" t="s">
        <v>66</v>
      </c>
      <c r="E41" s="82"/>
      <c r="F41" s="34">
        <v>17</v>
      </c>
      <c r="G41" s="35">
        <f t="shared" si="37"/>
        <v>3</v>
      </c>
      <c r="H41" s="34">
        <v>7</v>
      </c>
      <c r="I41" s="35">
        <f t="shared" si="28"/>
        <v>2</v>
      </c>
      <c r="J41" s="36">
        <v>32</v>
      </c>
      <c r="K41" s="35">
        <f t="shared" si="10"/>
        <v>22</v>
      </c>
      <c r="L41" s="34">
        <v>0</v>
      </c>
      <c r="M41" s="35">
        <f t="shared" si="38"/>
        <v>1</v>
      </c>
      <c r="N41" s="82"/>
      <c r="O41" s="87"/>
      <c r="P41" s="87"/>
      <c r="Q41" s="95"/>
      <c r="R41" s="38">
        <f t="shared" si="12"/>
        <v>28</v>
      </c>
      <c r="S41" s="39">
        <f t="shared" si="36"/>
        <v>24</v>
      </c>
      <c r="T41" s="54"/>
      <c r="U41" s="13">
        <f t="shared" si="29"/>
        <v>3</v>
      </c>
      <c r="V41" s="14">
        <f t="shared" si="13"/>
        <v>2</v>
      </c>
      <c r="W41" s="41">
        <f t="shared" si="39"/>
        <v>22</v>
      </c>
      <c r="X41" s="42">
        <f t="shared" si="40"/>
        <v>1</v>
      </c>
      <c r="Y41" s="43">
        <f t="shared" si="14"/>
        <v>128103102101122</v>
      </c>
      <c r="Z41" s="43">
        <f t="shared" si="30"/>
        <v>137107107101122</v>
      </c>
      <c r="AA41" s="15">
        <f t="shared" si="31"/>
        <v>39</v>
      </c>
      <c r="AD41" s="15">
        <f t="shared" si="41"/>
        <v>9</v>
      </c>
      <c r="AE41" s="15">
        <f t="shared" si="46"/>
        <v>11</v>
      </c>
      <c r="AG41" s="15">
        <f t="shared" si="16"/>
        <v>2</v>
      </c>
      <c r="AH41" s="15">
        <f t="shared" si="17"/>
        <v>7</v>
      </c>
      <c r="AJ41" s="15">
        <f t="shared" si="18"/>
        <v>39</v>
      </c>
      <c r="AK41" s="15">
        <f t="shared" si="32"/>
        <v>25</v>
      </c>
      <c r="AM41" s="15">
        <f t="shared" si="42"/>
        <v>0</v>
      </c>
      <c r="AN41" s="15">
        <f t="shared" si="33"/>
        <v>1</v>
      </c>
      <c r="AP41" s="15" t="str">
        <f t="shared" si="43"/>
        <v/>
      </c>
      <c r="AQ41" s="15">
        <f t="shared" si="34"/>
        <v>9</v>
      </c>
      <c r="AS41" s="15" t="str">
        <f>IF(ISNUMBER(SMALL(#REF!,ROW()-2)),SMALL(#REF!,ROW()-2),"")</f>
        <v/>
      </c>
      <c r="AT41" s="15">
        <f t="shared" si="35"/>
        <v>1</v>
      </c>
      <c r="AV41" s="52"/>
      <c r="AW41" s="16" t="str">
        <f t="shared" si="44"/>
        <v/>
      </c>
      <c r="AX41" s="15">
        <f t="shared" si="19"/>
        <v>1</v>
      </c>
      <c r="AY41" s="44"/>
      <c r="AZ41" s="44"/>
      <c r="BA41" s="44"/>
      <c r="BB41" s="15" t="str">
        <f t="shared" si="45"/>
        <v/>
      </c>
      <c r="BC41" s="15">
        <f t="shared" si="20"/>
        <v>11</v>
      </c>
      <c r="BD41" s="44"/>
      <c r="BF41" s="15">
        <f t="shared" si="21"/>
        <v>37</v>
      </c>
      <c r="BG41" s="15">
        <f t="shared" si="22"/>
        <v>22</v>
      </c>
      <c r="BX41" s="85"/>
      <c r="BY41" s="85"/>
      <c r="BZ41" s="85"/>
      <c r="CA41" s="86"/>
      <c r="CB41" s="86"/>
      <c r="CC41" s="77"/>
      <c r="CD41" s="86"/>
      <c r="CE41" s="77"/>
      <c r="CF41" s="81"/>
      <c r="CG41" s="81"/>
      <c r="CH41" s="43" t="str">
        <f t="shared" si="23"/>
        <v/>
      </c>
      <c r="CI41" s="15">
        <f t="shared" si="24"/>
        <v>11</v>
      </c>
      <c r="CQ41" s="2"/>
      <c r="CR41" s="2"/>
      <c r="CS41" s="2">
        <f t="shared" si="25"/>
        <v>3</v>
      </c>
      <c r="CT41" s="87"/>
      <c r="CU41" s="4">
        <f t="shared" si="26"/>
        <v>22</v>
      </c>
      <c r="CV41" s="2"/>
      <c r="CW41" s="2">
        <f t="shared" si="27"/>
        <v>2</v>
      </c>
      <c r="CX41" s="2"/>
      <c r="CY41" s="3"/>
      <c r="CZ41" s="3"/>
      <c r="DA41" s="3"/>
      <c r="DB41" s="3"/>
      <c r="DC41" s="3"/>
      <c r="DD41" s="3"/>
      <c r="DE41" s="3"/>
      <c r="DF41" s="3"/>
      <c r="DG41" s="3"/>
      <c r="DH41" s="3"/>
      <c r="DI41" s="3"/>
      <c r="DJ41" s="3"/>
    </row>
    <row r="42" spans="1:114" ht="12" customHeight="1">
      <c r="A42" s="50"/>
      <c r="B42" s="3" t="str">
        <f t="shared" si="9"/>
        <v/>
      </c>
      <c r="C42" s="32" t="str">
        <f>CONCATENATE(B39,"D")</f>
        <v>10D</v>
      </c>
      <c r="D42" s="33" t="s">
        <v>63</v>
      </c>
      <c r="E42" s="82"/>
      <c r="F42" s="34">
        <v>17</v>
      </c>
      <c r="G42" s="35">
        <f t="shared" si="37"/>
        <v>3</v>
      </c>
      <c r="H42" s="34">
        <v>7</v>
      </c>
      <c r="I42" s="35">
        <f t="shared" si="28"/>
        <v>2</v>
      </c>
      <c r="J42" s="36">
        <v>39</v>
      </c>
      <c r="K42" s="35">
        <f t="shared" si="10"/>
        <v>25</v>
      </c>
      <c r="L42" s="34">
        <v>0</v>
      </c>
      <c r="M42" s="38">
        <f t="shared" si="38"/>
        <v>1</v>
      </c>
      <c r="N42" s="82"/>
      <c r="O42" s="87"/>
      <c r="P42" s="87"/>
      <c r="Q42" s="95"/>
      <c r="R42" s="38">
        <f t="shared" si="12"/>
        <v>31</v>
      </c>
      <c r="S42" s="51">
        <f t="shared" si="36"/>
        <v>32</v>
      </c>
      <c r="T42" s="54"/>
      <c r="U42" s="13">
        <f t="shared" si="29"/>
        <v>3</v>
      </c>
      <c r="V42" s="14">
        <f t="shared" si="13"/>
        <v>2</v>
      </c>
      <c r="W42" s="41">
        <f t="shared" si="39"/>
        <v>25</v>
      </c>
      <c r="X42" s="42">
        <f t="shared" si="40"/>
        <v>1</v>
      </c>
      <c r="Y42" s="43">
        <f t="shared" si="14"/>
        <v>131103102101125</v>
      </c>
      <c r="Z42" s="43">
        <f t="shared" si="30"/>
        <v>142110105101126</v>
      </c>
      <c r="AA42" s="15">
        <f t="shared" si="31"/>
        <v>40</v>
      </c>
      <c r="AD42" s="15">
        <f t="shared" si="41"/>
        <v>9</v>
      </c>
      <c r="AE42" s="15">
        <f t="shared" si="46"/>
        <v>11</v>
      </c>
      <c r="AG42" s="15">
        <f t="shared" si="16"/>
        <v>2</v>
      </c>
      <c r="AH42" s="15">
        <f t="shared" si="17"/>
        <v>7</v>
      </c>
      <c r="AJ42" s="15">
        <f t="shared" si="18"/>
        <v>43</v>
      </c>
      <c r="AK42" s="15">
        <f t="shared" si="32"/>
        <v>26</v>
      </c>
      <c r="AM42" s="15">
        <f t="shared" si="42"/>
        <v>0</v>
      </c>
      <c r="AN42" s="15">
        <f t="shared" si="33"/>
        <v>1</v>
      </c>
      <c r="AP42" s="15" t="str">
        <f t="shared" si="43"/>
        <v/>
      </c>
      <c r="AQ42" s="15">
        <f t="shared" si="34"/>
        <v>9</v>
      </c>
      <c r="AS42" s="15" t="str">
        <f>IF(ISNUMBER(SMALL(#REF!,ROW()-2)),SMALL(#REF!,ROW()-2),"")</f>
        <v/>
      </c>
      <c r="AT42" s="15">
        <f t="shared" si="35"/>
        <v>1</v>
      </c>
      <c r="AV42" s="52"/>
      <c r="AW42" s="16" t="str">
        <f t="shared" si="44"/>
        <v/>
      </c>
      <c r="AX42" s="15">
        <f t="shared" si="19"/>
        <v>1</v>
      </c>
      <c r="AY42" s="44" t="str">
        <f>IF(ISNUMBER(AV42),VLOOKUP(AV42,AW:AX,2,FALSE),"")</f>
        <v/>
      </c>
      <c r="AZ42" s="44"/>
      <c r="BA42" s="44">
        <f>P42</f>
        <v>0</v>
      </c>
      <c r="BB42" s="15" t="str">
        <f t="shared" si="45"/>
        <v/>
      </c>
      <c r="BC42" s="15">
        <f t="shared" si="20"/>
        <v>11</v>
      </c>
      <c r="BD42" s="44">
        <f>IF(ISNUMBER(BA42),VLOOKUP(BA42,BB:BC,2,FALSE),"")</f>
        <v>0</v>
      </c>
      <c r="BF42" s="15">
        <f t="shared" si="21"/>
        <v>42</v>
      </c>
      <c r="BG42" s="15">
        <f t="shared" si="22"/>
        <v>23</v>
      </c>
      <c r="BX42" s="85"/>
      <c r="BY42" s="85"/>
      <c r="BZ42" s="85"/>
      <c r="CA42" s="86"/>
      <c r="CB42" s="86"/>
      <c r="CC42" s="77" t="e">
        <f>#REF!</f>
        <v>#REF!</v>
      </c>
      <c r="CD42" s="86"/>
      <c r="CE42" s="77" t="e">
        <f>#REF!</f>
        <v>#REF!</v>
      </c>
      <c r="CF42" s="81"/>
      <c r="CG42" s="81"/>
      <c r="CH42" s="43" t="str">
        <f t="shared" si="23"/>
        <v/>
      </c>
      <c r="CI42" s="15">
        <f t="shared" si="24"/>
        <v>11</v>
      </c>
      <c r="CQ42" s="2"/>
      <c r="CR42" s="2"/>
      <c r="CS42" s="2">
        <f t="shared" si="25"/>
        <v>3</v>
      </c>
      <c r="CT42" s="87"/>
      <c r="CU42" s="4">
        <f t="shared" si="26"/>
        <v>25</v>
      </c>
      <c r="CV42" s="2"/>
      <c r="CW42" s="2">
        <f t="shared" si="27"/>
        <v>2</v>
      </c>
      <c r="CX42" s="2"/>
      <c r="CY42" s="3"/>
      <c r="CZ42" s="3"/>
      <c r="DA42" s="3"/>
      <c r="DB42" s="3"/>
      <c r="DC42" s="3"/>
      <c r="DD42" s="3"/>
      <c r="DE42" s="3"/>
      <c r="DF42" s="3"/>
      <c r="DG42" s="3"/>
      <c r="DH42" s="3"/>
      <c r="DI42" s="3"/>
      <c r="DJ42" s="3"/>
    </row>
    <row r="43" spans="1:114" ht="12" customHeight="1">
      <c r="A43" s="50"/>
      <c r="B43" s="3">
        <f t="shared" si="9"/>
        <v>11</v>
      </c>
      <c r="C43" s="32" t="str">
        <f>CONCATENATE(B43,"A")</f>
        <v>11A</v>
      </c>
      <c r="D43" s="33" t="s">
        <v>45</v>
      </c>
      <c r="E43" s="83" t="s">
        <v>44</v>
      </c>
      <c r="F43" s="34">
        <v>17</v>
      </c>
      <c r="G43" s="35">
        <f t="shared" si="37"/>
        <v>3</v>
      </c>
      <c r="H43" s="34">
        <v>7</v>
      </c>
      <c r="I43" s="35">
        <f t="shared" si="28"/>
        <v>2</v>
      </c>
      <c r="J43" s="36">
        <v>1</v>
      </c>
      <c r="K43" s="35">
        <f t="shared" si="10"/>
        <v>2</v>
      </c>
      <c r="L43" s="34">
        <v>0</v>
      </c>
      <c r="M43" s="38">
        <f t="shared" si="38"/>
        <v>1</v>
      </c>
      <c r="N43" s="82">
        <v>6.5</v>
      </c>
      <c r="O43" s="87">
        <f>IF(ISBLANK(N43),"",IF(N43=0,$CS$2,CT43))</f>
        <v>2</v>
      </c>
      <c r="P43" s="87">
        <f>IF(ISNUMBER(O43),IF(ISNUMBER(O43),IF(ISNUMBER(O43),IF(ISNUMBER(O43),O43+G43+G44+G45+G46+I43+I44+I45+I46+K43+K44+K45+K46+M43+M44+M45+M46,""),""),""),"")</f>
        <v>58</v>
      </c>
      <c r="Q43" s="95">
        <f>IF(ISNUMBER(P43),VLOOKUP(CF43,CH:CI,2,FALSE),"")</f>
        <v>1</v>
      </c>
      <c r="R43" s="38">
        <f t="shared" si="12"/>
        <v>8</v>
      </c>
      <c r="S43" s="51">
        <f t="shared" si="36"/>
        <v>2</v>
      </c>
      <c r="T43" s="54"/>
      <c r="U43" s="13">
        <f t="shared" si="29"/>
        <v>3</v>
      </c>
      <c r="V43" s="14">
        <f t="shared" si="13"/>
        <v>2</v>
      </c>
      <c r="W43" s="41">
        <f t="shared" si="39"/>
        <v>2</v>
      </c>
      <c r="X43" s="42">
        <f t="shared" si="40"/>
        <v>1</v>
      </c>
      <c r="Y43" s="43">
        <f t="shared" si="14"/>
        <v>108103102101102</v>
      </c>
      <c r="Z43" s="43" t="str">
        <f t="shared" si="30"/>
        <v/>
      </c>
      <c r="AA43" s="15">
        <f t="shared" si="31"/>
        <v>41</v>
      </c>
      <c r="AD43" s="15" t="str">
        <f t="shared" si="41"/>
        <v/>
      </c>
      <c r="AE43" s="15">
        <f t="shared" si="46"/>
        <v>12</v>
      </c>
      <c r="AG43" s="15" t="str">
        <f t="shared" si="16"/>
        <v/>
      </c>
      <c r="AH43" s="15">
        <f t="shared" si="17"/>
        <v>8</v>
      </c>
      <c r="AJ43" s="15" t="str">
        <f t="shared" si="18"/>
        <v/>
      </c>
      <c r="AK43" s="15">
        <f t="shared" si="32"/>
        <v>27</v>
      </c>
      <c r="AM43" s="15" t="str">
        <f t="shared" si="42"/>
        <v/>
      </c>
      <c r="AN43" s="15">
        <f t="shared" si="33"/>
        <v>2</v>
      </c>
      <c r="AP43" s="15" t="str">
        <f t="shared" si="43"/>
        <v/>
      </c>
      <c r="AQ43" s="15">
        <f t="shared" si="34"/>
        <v>9</v>
      </c>
      <c r="AS43" s="15" t="str">
        <f>IF(ISNUMBER(SMALL(#REF!,ROW()-2)),SMALL(#REF!,ROW()-2),"")</f>
        <v/>
      </c>
      <c r="AT43" s="15">
        <f t="shared" si="35"/>
        <v>1</v>
      </c>
      <c r="AV43" s="52"/>
      <c r="AW43" s="16" t="str">
        <f t="shared" si="44"/>
        <v/>
      </c>
      <c r="AX43" s="15">
        <f t="shared" si="19"/>
        <v>1</v>
      </c>
      <c r="AY43" s="44"/>
      <c r="AZ43" s="44"/>
      <c r="BA43" s="44"/>
      <c r="BB43" s="15" t="str">
        <f t="shared" si="45"/>
        <v/>
      </c>
      <c r="BC43" s="15">
        <f t="shared" si="20"/>
        <v>11</v>
      </c>
      <c r="BD43" s="44"/>
      <c r="BF43" s="15" t="str">
        <f t="shared" si="21"/>
        <v/>
      </c>
      <c r="BG43" s="15">
        <f t="shared" si="22"/>
        <v>24</v>
      </c>
      <c r="BX43" s="85">
        <f>P43</f>
        <v>58</v>
      </c>
      <c r="BY43" s="85">
        <f>SUM(G43,G44,G45,G46)</f>
        <v>15</v>
      </c>
      <c r="BZ43" s="85">
        <f>SUM(I43,I44,I45,I46)</f>
        <v>7</v>
      </c>
      <c r="CA43" s="86">
        <f>SUM(L43,L44,L45,L46)</f>
        <v>0</v>
      </c>
      <c r="CB43" s="86">
        <f>O43</f>
        <v>2</v>
      </c>
      <c r="CC43" s="77"/>
      <c r="CD43" s="86">
        <f>SUM(K43,K44,K45,K46)</f>
        <v>30</v>
      </c>
      <c r="CE43" s="77"/>
      <c r="CF43" s="81">
        <f>IF(ISNUMBER(P43),CONCATENATE(BX43+100,BY43+100,BZ43+100,CA43+100,CB43+100,CD43+100)+0,"")</f>
        <v>1.5811510710010202E+17</v>
      </c>
      <c r="CG43" s="81" t="str">
        <f>IF(ISNUMBER(SMALL(CF:CF,ROW()-2)),SMALL(CF:CF,ROW()-2),"")</f>
        <v/>
      </c>
      <c r="CH43" s="43" t="str">
        <f t="shared" si="23"/>
        <v/>
      </c>
      <c r="CI43" s="15">
        <f t="shared" si="24"/>
        <v>11</v>
      </c>
      <c r="CQ43" s="2"/>
      <c r="CR43" s="2"/>
      <c r="CS43" s="2">
        <f t="shared" si="25"/>
        <v>3</v>
      </c>
      <c r="CT43" s="87">
        <f>VLOOKUP(N43,AP:AQ,2,FALSE)</f>
        <v>2</v>
      </c>
      <c r="CU43" s="4">
        <f t="shared" si="26"/>
        <v>2</v>
      </c>
      <c r="CV43" s="2"/>
      <c r="CW43" s="2">
        <f t="shared" si="27"/>
        <v>2</v>
      </c>
      <c r="CX43" s="2"/>
      <c r="CY43" s="3"/>
      <c r="CZ43" s="3"/>
      <c r="DA43" s="3"/>
      <c r="DB43" s="3"/>
      <c r="DC43" s="3"/>
      <c r="DD43" s="3"/>
      <c r="DE43" s="3"/>
      <c r="DF43" s="3"/>
      <c r="DG43" s="3"/>
      <c r="DH43" s="3"/>
      <c r="DI43" s="3"/>
      <c r="DJ43" s="3"/>
    </row>
    <row r="44" spans="1:114" ht="12" customHeight="1">
      <c r="A44" s="50"/>
      <c r="B44" s="3" t="str">
        <f t="shared" si="9"/>
        <v/>
      </c>
      <c r="C44" s="32" t="str">
        <f>CONCATENATE(B43,"B")</f>
        <v>11B</v>
      </c>
      <c r="D44" s="33" t="s">
        <v>46</v>
      </c>
      <c r="E44" s="83"/>
      <c r="F44" s="34">
        <v>18</v>
      </c>
      <c r="G44" s="35">
        <f t="shared" si="37"/>
        <v>2</v>
      </c>
      <c r="H44" s="34">
        <v>9</v>
      </c>
      <c r="I44" s="35">
        <f t="shared" si="28"/>
        <v>1</v>
      </c>
      <c r="J44" s="36">
        <v>3</v>
      </c>
      <c r="K44" s="35">
        <f t="shared" si="10"/>
        <v>4</v>
      </c>
      <c r="L44" s="34">
        <v>0</v>
      </c>
      <c r="M44" s="38">
        <f t="shared" si="38"/>
        <v>1</v>
      </c>
      <c r="N44" s="82"/>
      <c r="O44" s="87"/>
      <c r="P44" s="87"/>
      <c r="Q44" s="95"/>
      <c r="R44" s="38">
        <f t="shared" si="12"/>
        <v>8</v>
      </c>
      <c r="S44" s="51">
        <f t="shared" si="36"/>
        <v>1</v>
      </c>
      <c r="T44" s="54"/>
      <c r="U44" s="13">
        <f t="shared" si="29"/>
        <v>2</v>
      </c>
      <c r="V44" s="14">
        <f t="shared" si="13"/>
        <v>1</v>
      </c>
      <c r="W44" s="41">
        <f t="shared" si="39"/>
        <v>4</v>
      </c>
      <c r="X44" s="42">
        <f t="shared" si="40"/>
        <v>1</v>
      </c>
      <c r="Y44" s="43">
        <f t="shared" si="14"/>
        <v>108102101101104</v>
      </c>
      <c r="Z44" s="43" t="str">
        <f t="shared" si="30"/>
        <v/>
      </c>
      <c r="AA44" s="15">
        <f t="shared" si="31"/>
        <v>41</v>
      </c>
      <c r="AD44" s="15" t="str">
        <f t="shared" si="41"/>
        <v/>
      </c>
      <c r="AE44" s="15">
        <f t="shared" si="46"/>
        <v>12</v>
      </c>
      <c r="AG44" s="15" t="str">
        <f t="shared" si="16"/>
        <v/>
      </c>
      <c r="AH44" s="15">
        <f t="shared" si="17"/>
        <v>8</v>
      </c>
      <c r="AJ44" s="15" t="str">
        <f t="shared" si="18"/>
        <v/>
      </c>
      <c r="AK44" s="15">
        <f t="shared" si="32"/>
        <v>27</v>
      </c>
      <c r="AM44" s="15" t="str">
        <f t="shared" si="42"/>
        <v/>
      </c>
      <c r="AN44" s="15">
        <f t="shared" si="33"/>
        <v>2</v>
      </c>
      <c r="AP44" s="15" t="str">
        <f t="shared" si="43"/>
        <v/>
      </c>
      <c r="AQ44" s="15">
        <f t="shared" si="34"/>
        <v>9</v>
      </c>
      <c r="AS44" s="15" t="str">
        <f>IF(ISNUMBER(SMALL(#REF!,ROW()-2)),SMALL(#REF!,ROW()-2),"")</f>
        <v/>
      </c>
      <c r="AT44" s="15">
        <f t="shared" si="35"/>
        <v>1</v>
      </c>
      <c r="AV44" s="52"/>
      <c r="AW44" s="16" t="str">
        <f t="shared" si="44"/>
        <v/>
      </c>
      <c r="AX44" s="15">
        <f t="shared" si="19"/>
        <v>1</v>
      </c>
      <c r="AY44" s="44"/>
      <c r="AZ44" s="44"/>
      <c r="BA44" s="44"/>
      <c r="BB44" s="15" t="str">
        <f t="shared" si="45"/>
        <v/>
      </c>
      <c r="BC44" s="15">
        <f t="shared" si="20"/>
        <v>11</v>
      </c>
      <c r="BD44" s="44"/>
      <c r="BF44" s="15" t="str">
        <f t="shared" si="21"/>
        <v/>
      </c>
      <c r="BG44" s="15">
        <f t="shared" si="22"/>
        <v>24</v>
      </c>
      <c r="BX44" s="85"/>
      <c r="BY44" s="85"/>
      <c r="BZ44" s="85"/>
      <c r="CA44" s="86"/>
      <c r="CB44" s="86"/>
      <c r="CC44" s="77"/>
      <c r="CD44" s="86"/>
      <c r="CE44" s="77"/>
      <c r="CF44" s="81"/>
      <c r="CG44" s="81"/>
      <c r="CH44" s="43" t="str">
        <f t="shared" si="23"/>
        <v/>
      </c>
      <c r="CI44" s="15">
        <f t="shared" si="24"/>
        <v>11</v>
      </c>
      <c r="CQ44" s="2"/>
      <c r="CR44" s="2"/>
      <c r="CS44" s="2">
        <f t="shared" si="25"/>
        <v>2</v>
      </c>
      <c r="CT44" s="87"/>
      <c r="CU44" s="4">
        <f t="shared" si="26"/>
        <v>4</v>
      </c>
      <c r="CV44" s="2"/>
      <c r="CW44" s="2">
        <f t="shared" si="27"/>
        <v>1</v>
      </c>
      <c r="CX44" s="2"/>
      <c r="CY44" s="3"/>
      <c r="CZ44" s="3"/>
      <c r="DA44" s="3"/>
      <c r="DB44" s="3"/>
      <c r="DC44" s="3"/>
      <c r="DD44" s="3"/>
      <c r="DE44" s="3"/>
      <c r="DF44" s="3"/>
      <c r="DG44" s="3"/>
      <c r="DH44" s="3"/>
      <c r="DI44" s="3"/>
      <c r="DJ44" s="3"/>
    </row>
    <row r="45" spans="1:114" ht="12" customHeight="1">
      <c r="A45" s="50"/>
      <c r="B45" s="3" t="str">
        <f t="shared" si="9"/>
        <v/>
      </c>
      <c r="C45" s="32" t="str">
        <f>CONCATENATE(B43,"C")</f>
        <v>11C</v>
      </c>
      <c r="D45" s="33" t="s">
        <v>47</v>
      </c>
      <c r="E45" s="83"/>
      <c r="F45" s="34">
        <v>17</v>
      </c>
      <c r="G45" s="35">
        <f t="shared" si="37"/>
        <v>3</v>
      </c>
      <c r="H45" s="34">
        <v>9</v>
      </c>
      <c r="I45" s="35">
        <f t="shared" si="28"/>
        <v>1</v>
      </c>
      <c r="J45" s="36">
        <v>21</v>
      </c>
      <c r="K45" s="35">
        <f t="shared" si="10"/>
        <v>18</v>
      </c>
      <c r="L45" s="34">
        <v>0</v>
      </c>
      <c r="M45" s="37">
        <f t="shared" si="38"/>
        <v>1</v>
      </c>
      <c r="N45" s="82"/>
      <c r="O45" s="87"/>
      <c r="P45" s="87"/>
      <c r="Q45" s="95"/>
      <c r="R45" s="38">
        <f t="shared" si="12"/>
        <v>23</v>
      </c>
      <c r="S45" s="39">
        <f t="shared" si="36"/>
        <v>17</v>
      </c>
      <c r="T45" s="54"/>
      <c r="U45" s="13">
        <f t="shared" si="29"/>
        <v>3</v>
      </c>
      <c r="V45" s="14">
        <f t="shared" si="13"/>
        <v>1</v>
      </c>
      <c r="W45" s="41">
        <f t="shared" si="39"/>
        <v>18</v>
      </c>
      <c r="X45" s="42">
        <f t="shared" si="40"/>
        <v>1</v>
      </c>
      <c r="Y45" s="43">
        <f t="shared" si="14"/>
        <v>123103101101118</v>
      </c>
      <c r="Z45" s="43" t="str">
        <f t="shared" si="30"/>
        <v/>
      </c>
      <c r="AA45" s="15">
        <f t="shared" si="31"/>
        <v>41</v>
      </c>
      <c r="AD45" s="15" t="str">
        <f t="shared" si="41"/>
        <v/>
      </c>
      <c r="AE45" s="15">
        <f t="shared" si="46"/>
        <v>12</v>
      </c>
      <c r="AG45" s="15" t="str">
        <f t="shared" si="16"/>
        <v/>
      </c>
      <c r="AH45" s="15">
        <f t="shared" si="17"/>
        <v>8</v>
      </c>
      <c r="AJ45" s="15" t="str">
        <f t="shared" si="18"/>
        <v/>
      </c>
      <c r="AK45" s="15">
        <f t="shared" si="32"/>
        <v>27</v>
      </c>
      <c r="AM45" s="15" t="str">
        <f t="shared" si="42"/>
        <v/>
      </c>
      <c r="AN45" s="15">
        <f t="shared" si="33"/>
        <v>2</v>
      </c>
      <c r="AP45" s="15" t="str">
        <f t="shared" si="43"/>
        <v/>
      </c>
      <c r="AQ45" s="15">
        <f t="shared" si="34"/>
        <v>9</v>
      </c>
      <c r="AS45" s="15" t="str">
        <f>IF(ISNUMBER(SMALL(#REF!,ROW()-2)),SMALL(#REF!,ROW()-2),"")</f>
        <v/>
      </c>
      <c r="AT45" s="15">
        <f t="shared" si="35"/>
        <v>1</v>
      </c>
      <c r="AV45" s="52"/>
      <c r="AW45" s="16" t="str">
        <f t="shared" si="44"/>
        <v/>
      </c>
      <c r="AX45" s="15">
        <f t="shared" si="19"/>
        <v>1</v>
      </c>
      <c r="AY45" s="44" t="str">
        <f>IF(ISNUMBER(AV45),VLOOKUP(AV45,AW:AX,2,FALSE),"")</f>
        <v/>
      </c>
      <c r="AZ45" s="44"/>
      <c r="BA45" s="44">
        <f>P45</f>
        <v>0</v>
      </c>
      <c r="BB45" s="15" t="str">
        <f t="shared" si="45"/>
        <v/>
      </c>
      <c r="BC45" s="15">
        <f t="shared" si="20"/>
        <v>11</v>
      </c>
      <c r="BD45" s="44">
        <f>IF(ISNUMBER(BA45),VLOOKUP(BA45,BB:BC,2,FALSE),"")</f>
        <v>0</v>
      </c>
      <c r="BF45" s="15" t="str">
        <f t="shared" si="21"/>
        <v/>
      </c>
      <c r="BG45" s="15">
        <f t="shared" si="22"/>
        <v>24</v>
      </c>
      <c r="BX45" s="85"/>
      <c r="BY45" s="85"/>
      <c r="BZ45" s="85"/>
      <c r="CA45" s="86"/>
      <c r="CB45" s="86"/>
      <c r="CC45" s="77" t="e">
        <f>#REF!</f>
        <v>#REF!</v>
      </c>
      <c r="CD45" s="86"/>
      <c r="CE45" s="77" t="e">
        <f>#REF!</f>
        <v>#REF!</v>
      </c>
      <c r="CF45" s="81"/>
      <c r="CG45" s="81"/>
      <c r="CH45" s="43" t="str">
        <f t="shared" si="23"/>
        <v/>
      </c>
      <c r="CI45" s="15">
        <f t="shared" si="24"/>
        <v>11</v>
      </c>
      <c r="CQ45" s="2"/>
      <c r="CR45" s="2"/>
      <c r="CS45" s="2">
        <f t="shared" si="25"/>
        <v>3</v>
      </c>
      <c r="CT45" s="87"/>
      <c r="CU45" s="4">
        <f t="shared" si="26"/>
        <v>18</v>
      </c>
      <c r="CV45" s="2"/>
      <c r="CW45" s="2">
        <f t="shared" si="27"/>
        <v>1</v>
      </c>
      <c r="CX45" s="2"/>
      <c r="CY45" s="3"/>
      <c r="CZ45" s="3"/>
      <c r="DA45" s="3"/>
      <c r="DB45" s="3"/>
      <c r="DC45" s="3"/>
      <c r="DD45" s="3"/>
      <c r="DE45" s="3"/>
      <c r="DF45" s="3"/>
      <c r="DG45" s="3"/>
      <c r="DH45" s="3"/>
      <c r="DI45" s="3"/>
      <c r="DJ45" s="3"/>
    </row>
    <row r="46" spans="1:114" ht="12" customHeight="1">
      <c r="A46" s="50"/>
      <c r="B46" s="3" t="str">
        <f t="shared" si="9"/>
        <v/>
      </c>
      <c r="C46" s="32" t="str">
        <f>CONCATENATE(B43,"D")</f>
        <v>11D</v>
      </c>
      <c r="D46" s="33" t="s">
        <v>48</v>
      </c>
      <c r="E46" s="83"/>
      <c r="F46" s="34">
        <v>13</v>
      </c>
      <c r="G46" s="35">
        <f t="shared" si="37"/>
        <v>7</v>
      </c>
      <c r="H46" s="34">
        <v>6</v>
      </c>
      <c r="I46" s="35">
        <f t="shared" si="28"/>
        <v>3</v>
      </c>
      <c r="J46" s="36">
        <v>6</v>
      </c>
      <c r="K46" s="35">
        <f t="shared" si="10"/>
        <v>6</v>
      </c>
      <c r="L46" s="34">
        <v>0</v>
      </c>
      <c r="M46" s="35">
        <f t="shared" si="38"/>
        <v>1</v>
      </c>
      <c r="N46" s="82"/>
      <c r="O46" s="87"/>
      <c r="P46" s="87"/>
      <c r="Q46" s="95"/>
      <c r="R46" s="38">
        <f t="shared" si="12"/>
        <v>17</v>
      </c>
      <c r="S46" s="39">
        <f t="shared" si="36"/>
        <v>12</v>
      </c>
      <c r="T46" s="54"/>
      <c r="U46" s="13">
        <f t="shared" si="29"/>
        <v>7</v>
      </c>
      <c r="V46" s="14">
        <f t="shared" si="13"/>
        <v>3</v>
      </c>
      <c r="W46" s="41">
        <f t="shared" si="39"/>
        <v>6</v>
      </c>
      <c r="X46" s="42">
        <f t="shared" si="40"/>
        <v>1</v>
      </c>
      <c r="Y46" s="43">
        <f t="shared" si="14"/>
        <v>117107103101106</v>
      </c>
      <c r="Z46" s="43" t="str">
        <f t="shared" si="30"/>
        <v/>
      </c>
      <c r="AA46" s="15">
        <f t="shared" si="31"/>
        <v>41</v>
      </c>
      <c r="AD46" s="15" t="str">
        <f t="shared" si="41"/>
        <v/>
      </c>
      <c r="AE46" s="15">
        <f t="shared" si="46"/>
        <v>12</v>
      </c>
      <c r="AG46" s="15" t="str">
        <f t="shared" si="16"/>
        <v/>
      </c>
      <c r="AH46" s="15">
        <f t="shared" si="17"/>
        <v>8</v>
      </c>
      <c r="AJ46" s="15" t="str">
        <f t="shared" si="18"/>
        <v/>
      </c>
      <c r="AK46" s="15">
        <f t="shared" si="32"/>
        <v>27</v>
      </c>
      <c r="AM46" s="15" t="str">
        <f t="shared" si="42"/>
        <v/>
      </c>
      <c r="AN46" s="15">
        <f t="shared" si="33"/>
        <v>2</v>
      </c>
      <c r="AP46" s="15" t="str">
        <f t="shared" si="43"/>
        <v/>
      </c>
      <c r="AQ46" s="15">
        <f t="shared" si="34"/>
        <v>9</v>
      </c>
      <c r="AS46" s="15" t="str">
        <f>IF(ISNUMBER(SMALL(#REF!,ROW()-2)),SMALL(#REF!,ROW()-2),"")</f>
        <v/>
      </c>
      <c r="AT46" s="15">
        <f t="shared" si="35"/>
        <v>1</v>
      </c>
      <c r="AV46" s="52"/>
      <c r="AW46" s="16" t="str">
        <f t="shared" si="44"/>
        <v/>
      </c>
      <c r="AX46" s="15">
        <f t="shared" si="19"/>
        <v>1</v>
      </c>
      <c r="AY46" s="44"/>
      <c r="AZ46" s="44"/>
      <c r="BA46" s="44"/>
      <c r="BB46" s="15" t="str">
        <f t="shared" si="45"/>
        <v/>
      </c>
      <c r="BC46" s="15">
        <f t="shared" si="20"/>
        <v>11</v>
      </c>
      <c r="BD46" s="44"/>
      <c r="BF46" s="15" t="str">
        <f t="shared" si="21"/>
        <v/>
      </c>
      <c r="BG46" s="15">
        <f t="shared" si="22"/>
        <v>24</v>
      </c>
      <c r="BX46" s="85"/>
      <c r="BY46" s="85"/>
      <c r="BZ46" s="85"/>
      <c r="CA46" s="86"/>
      <c r="CB46" s="86"/>
      <c r="CC46" s="77"/>
      <c r="CD46" s="86"/>
      <c r="CE46" s="77"/>
      <c r="CF46" s="81"/>
      <c r="CG46" s="81"/>
      <c r="CH46" s="43" t="str">
        <f t="shared" si="23"/>
        <v/>
      </c>
      <c r="CI46" s="15">
        <f t="shared" si="24"/>
        <v>11</v>
      </c>
      <c r="CQ46" s="2"/>
      <c r="CR46" s="2"/>
      <c r="CS46" s="2">
        <f t="shared" si="25"/>
        <v>7</v>
      </c>
      <c r="CT46" s="87"/>
      <c r="CU46" s="4">
        <f t="shared" si="26"/>
        <v>6</v>
      </c>
      <c r="CV46" s="2"/>
      <c r="CW46" s="2">
        <f t="shared" si="27"/>
        <v>3</v>
      </c>
      <c r="CX46" s="2"/>
      <c r="CY46" s="3"/>
      <c r="CZ46" s="3"/>
      <c r="DA46" s="3"/>
      <c r="DB46" s="3"/>
      <c r="DC46" s="3"/>
      <c r="DD46" s="3"/>
      <c r="DE46" s="3"/>
      <c r="DF46" s="3"/>
      <c r="DG46" s="3"/>
      <c r="DH46" s="3"/>
      <c r="DI46" s="3"/>
      <c r="DJ46" s="3"/>
    </row>
    <row r="47" spans="1:114" ht="12" customHeight="1">
      <c r="A47" s="50"/>
      <c r="B47" s="3">
        <f t="shared" si="9"/>
        <v>12</v>
      </c>
      <c r="C47" s="32" t="str">
        <f>CONCATENATE(B47,"A")</f>
        <v>12A</v>
      </c>
      <c r="D47" s="33" t="s">
        <v>53</v>
      </c>
      <c r="E47" s="97" t="s">
        <v>52</v>
      </c>
      <c r="F47" s="34">
        <v>12</v>
      </c>
      <c r="G47" s="35">
        <f t="shared" si="37"/>
        <v>8</v>
      </c>
      <c r="H47" s="34">
        <v>5</v>
      </c>
      <c r="I47" s="35">
        <f t="shared" si="28"/>
        <v>4</v>
      </c>
      <c r="J47" s="36">
        <v>33</v>
      </c>
      <c r="K47" s="35">
        <f t="shared" si="10"/>
        <v>23</v>
      </c>
      <c r="L47" s="34">
        <v>0</v>
      </c>
      <c r="M47" s="35">
        <f t="shared" si="38"/>
        <v>1</v>
      </c>
      <c r="N47" s="82">
        <v>3.5</v>
      </c>
      <c r="O47" s="87">
        <f>IF(ISBLANK(N47),"",IF(N47=0,$CS$2,CT47))</f>
        <v>6</v>
      </c>
      <c r="P47" s="87">
        <f>IF(ISNUMBER(O47),IF(ISNUMBER(O47),IF(ISNUMBER(O47),IF(ISNUMBER(O47),O47+G47+G48+G49+G50+I47+I48+I49+I50+K47+K48+K49+K50+M47+M48+M49+M50,""),""),""),"")</f>
        <v>146</v>
      </c>
      <c r="Q47" s="95">
        <f>IF(ISNUMBER(P47),VLOOKUP(CF47,CH:CI,2,FALSE),"")</f>
        <v>10</v>
      </c>
      <c r="R47" s="38">
        <f t="shared" si="12"/>
        <v>36</v>
      </c>
      <c r="S47" s="39">
        <f t="shared" si="36"/>
        <v>38</v>
      </c>
      <c r="T47" s="54"/>
      <c r="U47" s="13">
        <f t="shared" si="29"/>
        <v>8</v>
      </c>
      <c r="V47" s="14">
        <f t="shared" si="13"/>
        <v>4</v>
      </c>
      <c r="W47" s="41">
        <f t="shared" si="39"/>
        <v>23</v>
      </c>
      <c r="X47" s="42">
        <f t="shared" si="40"/>
        <v>1</v>
      </c>
      <c r="Y47" s="43">
        <f t="shared" si="14"/>
        <v>136108104101123</v>
      </c>
      <c r="Z47" s="43" t="str">
        <f t="shared" si="30"/>
        <v/>
      </c>
      <c r="AA47" s="15">
        <f t="shared" si="31"/>
        <v>41</v>
      </c>
      <c r="AD47" s="15" t="str">
        <f t="shared" si="41"/>
        <v/>
      </c>
      <c r="AE47" s="15">
        <f t="shared" si="46"/>
        <v>12</v>
      </c>
      <c r="AG47" s="15" t="str">
        <f t="shared" si="16"/>
        <v/>
      </c>
      <c r="AH47" s="15">
        <f t="shared" si="17"/>
        <v>8</v>
      </c>
      <c r="AJ47" s="15" t="str">
        <f t="shared" si="18"/>
        <v/>
      </c>
      <c r="AK47" s="15">
        <f t="shared" si="32"/>
        <v>27</v>
      </c>
      <c r="AM47" s="15" t="str">
        <f t="shared" si="42"/>
        <v/>
      </c>
      <c r="AN47" s="15">
        <f t="shared" si="33"/>
        <v>2</v>
      </c>
      <c r="AP47" s="15" t="str">
        <f t="shared" si="43"/>
        <v/>
      </c>
      <c r="AQ47" s="15">
        <f t="shared" si="34"/>
        <v>9</v>
      </c>
      <c r="AS47" s="15" t="str">
        <f>IF(ISNUMBER(SMALL(#REF!,ROW()-2)),SMALL(#REF!,ROW()-2),"")</f>
        <v/>
      </c>
      <c r="AT47" s="15">
        <f t="shared" si="35"/>
        <v>1</v>
      </c>
      <c r="AV47" s="52"/>
      <c r="AW47" s="16" t="str">
        <f t="shared" si="44"/>
        <v/>
      </c>
      <c r="AX47" s="15">
        <f t="shared" si="19"/>
        <v>1</v>
      </c>
      <c r="AY47" s="44"/>
      <c r="AZ47" s="44"/>
      <c r="BA47" s="44"/>
      <c r="BB47" s="15" t="str">
        <f t="shared" si="45"/>
        <v/>
      </c>
      <c r="BC47" s="15">
        <f t="shared" si="20"/>
        <v>11</v>
      </c>
      <c r="BD47" s="44"/>
      <c r="BF47" s="15" t="str">
        <f t="shared" si="21"/>
        <v/>
      </c>
      <c r="BG47" s="15">
        <f t="shared" si="22"/>
        <v>24</v>
      </c>
      <c r="BX47" s="85">
        <f>P47</f>
        <v>146</v>
      </c>
      <c r="BY47" s="85">
        <f>SUM(G47,G48,G49,G50)</f>
        <v>34</v>
      </c>
      <c r="BZ47" s="85">
        <f>SUM(I47,I48,I49,I50)</f>
        <v>17</v>
      </c>
      <c r="CA47" s="86">
        <f>SUM(L47,L48,L49,L50)</f>
        <v>0</v>
      </c>
      <c r="CB47" s="86">
        <f>O47</f>
        <v>6</v>
      </c>
      <c r="CC47" s="77"/>
      <c r="CD47" s="86">
        <f>SUM(K47,K48,K49,K50)</f>
        <v>85</v>
      </c>
      <c r="CE47" s="77"/>
      <c r="CF47" s="81">
        <f>IF(ISNUMBER(P47),CONCATENATE(BX47+100,BY47+100,BZ47+100,CA47+100,CB47+100,CD47+100)+0,"")</f>
        <v>2.4613411710010598E+17</v>
      </c>
      <c r="CG47" s="81" t="str">
        <f>IF(ISNUMBER(SMALL(CF:CF,ROW()-2)),SMALL(CF:CF,ROW()-2),"")</f>
        <v/>
      </c>
      <c r="CH47" s="43" t="str">
        <f t="shared" si="23"/>
        <v/>
      </c>
      <c r="CI47" s="15">
        <f t="shared" si="24"/>
        <v>11</v>
      </c>
      <c r="CQ47" s="2"/>
      <c r="CR47" s="2"/>
      <c r="CS47" s="2">
        <f t="shared" si="25"/>
        <v>8</v>
      </c>
      <c r="CT47" s="87">
        <f>VLOOKUP(N47,AP:AQ,2,FALSE)</f>
        <v>6</v>
      </c>
      <c r="CU47" s="4">
        <f t="shared" si="26"/>
        <v>23</v>
      </c>
      <c r="CV47" s="2"/>
      <c r="CW47" s="2">
        <f t="shared" si="27"/>
        <v>4</v>
      </c>
      <c r="CX47" s="2"/>
      <c r="CY47" s="3"/>
      <c r="CZ47" s="3"/>
      <c r="DA47" s="3"/>
      <c r="DB47" s="3"/>
      <c r="DC47" s="3"/>
      <c r="DD47" s="3"/>
      <c r="DE47" s="3"/>
      <c r="DF47" s="3"/>
      <c r="DG47" s="3"/>
      <c r="DH47" s="3"/>
      <c r="DI47" s="3"/>
      <c r="DJ47" s="3"/>
    </row>
    <row r="48" spans="1:114" ht="12" customHeight="1">
      <c r="A48" s="50"/>
      <c r="B48" s="3" t="str">
        <f t="shared" si="9"/>
        <v/>
      </c>
      <c r="C48" s="32" t="str">
        <f>CONCATENATE(B47,"B")</f>
        <v>12B</v>
      </c>
      <c r="D48" s="33" t="s">
        <v>54</v>
      </c>
      <c r="E48" s="82"/>
      <c r="F48" s="34">
        <v>10</v>
      </c>
      <c r="G48" s="35">
        <f t="shared" si="37"/>
        <v>10</v>
      </c>
      <c r="H48" s="34">
        <v>4</v>
      </c>
      <c r="I48" s="35">
        <f t="shared" si="28"/>
        <v>5</v>
      </c>
      <c r="J48" s="36">
        <v>43</v>
      </c>
      <c r="K48" s="35">
        <f t="shared" si="10"/>
        <v>26</v>
      </c>
      <c r="L48" s="34">
        <v>0</v>
      </c>
      <c r="M48" s="38">
        <f t="shared" si="38"/>
        <v>1</v>
      </c>
      <c r="N48" s="82"/>
      <c r="O48" s="87"/>
      <c r="P48" s="87"/>
      <c r="Q48" s="95"/>
      <c r="R48" s="38">
        <f t="shared" si="12"/>
        <v>42</v>
      </c>
      <c r="S48" s="51">
        <f t="shared" si="36"/>
        <v>40</v>
      </c>
      <c r="T48" s="54"/>
      <c r="U48" s="13">
        <f t="shared" si="29"/>
        <v>10</v>
      </c>
      <c r="V48" s="14">
        <f t="shared" si="13"/>
        <v>5</v>
      </c>
      <c r="W48" s="41">
        <f t="shared" si="39"/>
        <v>26</v>
      </c>
      <c r="X48" s="42">
        <f t="shared" si="40"/>
        <v>1</v>
      </c>
      <c r="Y48" s="43">
        <f t="shared" si="14"/>
        <v>142110105101126</v>
      </c>
      <c r="Z48" s="43" t="str">
        <f t="shared" si="30"/>
        <v/>
      </c>
      <c r="AA48" s="15">
        <f t="shared" si="31"/>
        <v>41</v>
      </c>
      <c r="AD48" s="15" t="str">
        <f t="shared" si="41"/>
        <v/>
      </c>
      <c r="AE48" s="15">
        <f t="shared" si="46"/>
        <v>12</v>
      </c>
      <c r="AG48" s="15" t="str">
        <f t="shared" si="16"/>
        <v/>
      </c>
      <c r="AH48" s="15">
        <f t="shared" si="17"/>
        <v>8</v>
      </c>
      <c r="AJ48" s="15" t="str">
        <f t="shared" si="18"/>
        <v/>
      </c>
      <c r="AK48" s="15">
        <f t="shared" si="32"/>
        <v>27</v>
      </c>
      <c r="AM48" s="15" t="str">
        <f t="shared" si="42"/>
        <v/>
      </c>
      <c r="AN48" s="15">
        <f t="shared" si="33"/>
        <v>2</v>
      </c>
      <c r="AP48" s="15" t="str">
        <f t="shared" si="43"/>
        <v/>
      </c>
      <c r="AQ48" s="15">
        <f t="shared" si="34"/>
        <v>9</v>
      </c>
      <c r="AS48" s="15" t="str">
        <f>IF(ISNUMBER(SMALL(#REF!,ROW()-2)),SMALL(#REF!,ROW()-2),"")</f>
        <v/>
      </c>
      <c r="AT48" s="15">
        <f t="shared" si="35"/>
        <v>1</v>
      </c>
      <c r="AV48" s="52"/>
      <c r="AW48" s="16" t="str">
        <f t="shared" si="44"/>
        <v/>
      </c>
      <c r="AX48" s="15">
        <f t="shared" si="19"/>
        <v>1</v>
      </c>
      <c r="AY48" s="44" t="str">
        <f>IF(ISNUMBER(AV48),VLOOKUP(AV48,AW:AX,2,FALSE),"")</f>
        <v/>
      </c>
      <c r="AZ48" s="44"/>
      <c r="BA48" s="44">
        <f>P48</f>
        <v>0</v>
      </c>
      <c r="BB48" s="15" t="str">
        <f t="shared" si="45"/>
        <v/>
      </c>
      <c r="BC48" s="15">
        <f t="shared" si="20"/>
        <v>11</v>
      </c>
      <c r="BD48" s="44">
        <f>IF(ISNUMBER(BA48),VLOOKUP(BA48,BB:BC,2,FALSE),"")</f>
        <v>0</v>
      </c>
      <c r="BF48" s="15" t="str">
        <f t="shared" si="21"/>
        <v/>
      </c>
      <c r="BG48" s="15">
        <f t="shared" si="22"/>
        <v>24</v>
      </c>
      <c r="BX48" s="85"/>
      <c r="BY48" s="85"/>
      <c r="BZ48" s="85"/>
      <c r="CA48" s="86"/>
      <c r="CB48" s="86"/>
      <c r="CC48" s="77" t="e">
        <f>#REF!</f>
        <v>#REF!</v>
      </c>
      <c r="CD48" s="86"/>
      <c r="CE48" s="77" t="e">
        <f>#REF!</f>
        <v>#REF!</v>
      </c>
      <c r="CF48" s="81"/>
      <c r="CG48" s="81"/>
      <c r="CH48" s="43" t="str">
        <f t="shared" si="23"/>
        <v/>
      </c>
      <c r="CI48" s="15">
        <f t="shared" si="24"/>
        <v>11</v>
      </c>
      <c r="CQ48" s="2"/>
      <c r="CR48" s="2"/>
      <c r="CS48" s="2">
        <f t="shared" si="25"/>
        <v>10</v>
      </c>
      <c r="CT48" s="87"/>
      <c r="CU48" s="4">
        <f t="shared" si="26"/>
        <v>26</v>
      </c>
      <c r="CV48" s="2"/>
      <c r="CW48" s="2">
        <f t="shared" si="27"/>
        <v>5</v>
      </c>
      <c r="CX48" s="2"/>
      <c r="CY48" s="3"/>
      <c r="CZ48" s="3"/>
      <c r="DA48" s="3"/>
      <c r="DB48" s="3"/>
      <c r="DC48" s="3"/>
      <c r="DD48" s="3"/>
      <c r="DE48" s="3"/>
      <c r="DF48" s="3"/>
      <c r="DG48" s="3"/>
      <c r="DH48" s="3"/>
      <c r="DI48" s="3"/>
      <c r="DJ48" s="3"/>
    </row>
    <row r="49" spans="1:114" ht="12" customHeight="1">
      <c r="A49" s="50"/>
      <c r="B49" s="3" t="str">
        <f t="shared" si="9"/>
        <v/>
      </c>
      <c r="C49" s="32" t="str">
        <f>CONCATENATE(B47,"C")</f>
        <v>12C</v>
      </c>
      <c r="D49" s="33" t="s">
        <v>55</v>
      </c>
      <c r="E49" s="82"/>
      <c r="F49" s="34">
        <v>13</v>
      </c>
      <c r="G49" s="35">
        <f t="shared" si="37"/>
        <v>7</v>
      </c>
      <c r="H49" s="34">
        <v>5</v>
      </c>
      <c r="I49" s="35">
        <f t="shared" si="28"/>
        <v>4</v>
      </c>
      <c r="J49" s="36">
        <v>19</v>
      </c>
      <c r="K49" s="35">
        <f t="shared" si="10"/>
        <v>16</v>
      </c>
      <c r="L49" s="34">
        <v>0</v>
      </c>
      <c r="M49" s="38">
        <f t="shared" si="38"/>
        <v>1</v>
      </c>
      <c r="N49" s="82"/>
      <c r="O49" s="87"/>
      <c r="P49" s="87"/>
      <c r="Q49" s="95"/>
      <c r="R49" s="38">
        <f t="shared" si="12"/>
        <v>28</v>
      </c>
      <c r="S49" s="51">
        <f t="shared" si="36"/>
        <v>27</v>
      </c>
      <c r="T49" s="54"/>
      <c r="U49" s="13">
        <f t="shared" si="29"/>
        <v>7</v>
      </c>
      <c r="V49" s="14">
        <f t="shared" si="13"/>
        <v>4</v>
      </c>
      <c r="W49" s="41">
        <f t="shared" si="39"/>
        <v>16</v>
      </c>
      <c r="X49" s="42">
        <f t="shared" si="40"/>
        <v>1</v>
      </c>
      <c r="Y49" s="43">
        <f t="shared" si="14"/>
        <v>128107104101116</v>
      </c>
      <c r="Z49" s="43" t="str">
        <f t="shared" si="30"/>
        <v/>
      </c>
      <c r="AA49" s="15">
        <f t="shared" si="31"/>
        <v>41</v>
      </c>
      <c r="AD49" s="15" t="str">
        <f t="shared" si="41"/>
        <v/>
      </c>
      <c r="AE49" s="15">
        <f t="shared" si="46"/>
        <v>12</v>
      </c>
      <c r="AG49" s="15" t="str">
        <f t="shared" si="16"/>
        <v/>
      </c>
      <c r="AH49" s="15">
        <f t="shared" si="17"/>
        <v>8</v>
      </c>
      <c r="AJ49" s="15" t="str">
        <f t="shared" si="18"/>
        <v/>
      </c>
      <c r="AK49" s="15">
        <f t="shared" si="32"/>
        <v>27</v>
      </c>
      <c r="AM49" s="15" t="str">
        <f t="shared" si="42"/>
        <v/>
      </c>
      <c r="AN49" s="15">
        <f t="shared" si="33"/>
        <v>2</v>
      </c>
      <c r="AP49" s="15" t="str">
        <f t="shared" si="43"/>
        <v/>
      </c>
      <c r="AQ49" s="15">
        <f t="shared" si="34"/>
        <v>9</v>
      </c>
      <c r="AS49" s="15" t="str">
        <f>IF(ISNUMBER(SMALL(#REF!,ROW()-2)),SMALL(#REF!,ROW()-2),"")</f>
        <v/>
      </c>
      <c r="AT49" s="15">
        <f t="shared" si="35"/>
        <v>1</v>
      </c>
      <c r="AV49" s="52"/>
      <c r="AW49" s="16" t="str">
        <f t="shared" si="44"/>
        <v/>
      </c>
      <c r="AX49" s="15">
        <f t="shared" si="19"/>
        <v>1</v>
      </c>
      <c r="AY49" s="44"/>
      <c r="AZ49" s="44"/>
      <c r="BA49" s="44"/>
      <c r="BB49" s="15" t="str">
        <f t="shared" si="45"/>
        <v/>
      </c>
      <c r="BC49" s="15">
        <f t="shared" si="20"/>
        <v>11</v>
      </c>
      <c r="BD49" s="44"/>
      <c r="BF49" s="15" t="str">
        <f t="shared" si="21"/>
        <v/>
      </c>
      <c r="BG49" s="15">
        <f t="shared" si="22"/>
        <v>24</v>
      </c>
      <c r="BX49" s="85"/>
      <c r="BY49" s="85"/>
      <c r="BZ49" s="85"/>
      <c r="CA49" s="86"/>
      <c r="CB49" s="86"/>
      <c r="CC49" s="77"/>
      <c r="CD49" s="86"/>
      <c r="CE49" s="77"/>
      <c r="CF49" s="81"/>
      <c r="CG49" s="81"/>
      <c r="CH49" s="43" t="str">
        <f t="shared" si="23"/>
        <v/>
      </c>
      <c r="CI49" s="15">
        <f t="shared" si="24"/>
        <v>11</v>
      </c>
      <c r="CQ49" s="2"/>
      <c r="CR49" s="2"/>
      <c r="CS49" s="2">
        <f t="shared" si="25"/>
        <v>7</v>
      </c>
      <c r="CT49" s="87"/>
      <c r="CU49" s="4">
        <f t="shared" si="26"/>
        <v>16</v>
      </c>
      <c r="CV49" s="2"/>
      <c r="CW49" s="2">
        <f t="shared" si="27"/>
        <v>4</v>
      </c>
      <c r="CX49" s="2"/>
      <c r="CY49" s="3"/>
      <c r="CZ49" s="3"/>
      <c r="DA49" s="3"/>
      <c r="DB49" s="3"/>
      <c r="DC49" s="3"/>
      <c r="DD49" s="3"/>
      <c r="DE49" s="3"/>
      <c r="DF49" s="3"/>
      <c r="DG49" s="3"/>
      <c r="DH49" s="3"/>
      <c r="DI49" s="3"/>
      <c r="DJ49" s="3"/>
    </row>
    <row r="50" spans="1:114" ht="12" customHeight="1">
      <c r="A50" s="50"/>
      <c r="B50" s="3" t="str">
        <f t="shared" si="9"/>
        <v/>
      </c>
      <c r="C50" s="32" t="str">
        <f>CONCATENATE(B47,"D")</f>
        <v>12D</v>
      </c>
      <c r="D50" s="33" t="s">
        <v>56</v>
      </c>
      <c r="E50" s="82"/>
      <c r="F50" s="34">
        <v>11</v>
      </c>
      <c r="G50" s="35">
        <f t="shared" si="37"/>
        <v>9</v>
      </c>
      <c r="H50" s="34">
        <v>5</v>
      </c>
      <c r="I50" s="35">
        <f t="shared" si="28"/>
        <v>4</v>
      </c>
      <c r="J50" s="36">
        <v>26</v>
      </c>
      <c r="K50" s="35">
        <f t="shared" si="10"/>
        <v>20</v>
      </c>
      <c r="L50" s="34">
        <v>0</v>
      </c>
      <c r="M50" s="38">
        <f t="shared" si="38"/>
        <v>1</v>
      </c>
      <c r="N50" s="82"/>
      <c r="O50" s="87"/>
      <c r="P50" s="87"/>
      <c r="Q50" s="95"/>
      <c r="R50" s="38">
        <f t="shared" si="12"/>
        <v>34</v>
      </c>
      <c r="S50" s="51">
        <f t="shared" si="36"/>
        <v>37</v>
      </c>
      <c r="T50" s="54"/>
      <c r="U50" s="13">
        <f t="shared" si="29"/>
        <v>9</v>
      </c>
      <c r="V50" s="14">
        <f t="shared" si="13"/>
        <v>4</v>
      </c>
      <c r="W50" s="41">
        <f t="shared" si="39"/>
        <v>20</v>
      </c>
      <c r="X50" s="42">
        <f t="shared" si="40"/>
        <v>1</v>
      </c>
      <c r="Y50" s="43">
        <f t="shared" si="14"/>
        <v>134109104101120</v>
      </c>
      <c r="Z50" s="43" t="str">
        <f t="shared" si="30"/>
        <v/>
      </c>
      <c r="AA50" s="15">
        <f t="shared" si="31"/>
        <v>41</v>
      </c>
      <c r="AD50" s="15" t="str">
        <f t="shared" si="41"/>
        <v/>
      </c>
      <c r="AE50" s="15">
        <f t="shared" si="46"/>
        <v>12</v>
      </c>
      <c r="AG50" s="15" t="str">
        <f t="shared" si="16"/>
        <v/>
      </c>
      <c r="AH50" s="15">
        <f t="shared" si="17"/>
        <v>8</v>
      </c>
      <c r="AJ50" s="15" t="str">
        <f t="shared" si="18"/>
        <v/>
      </c>
      <c r="AK50" s="15">
        <f t="shared" si="32"/>
        <v>27</v>
      </c>
      <c r="AM50" s="15" t="str">
        <f t="shared" si="42"/>
        <v/>
      </c>
      <c r="AN50" s="15">
        <f t="shared" si="33"/>
        <v>2</v>
      </c>
      <c r="AP50" s="15" t="str">
        <f t="shared" si="43"/>
        <v/>
      </c>
      <c r="AQ50" s="15">
        <f t="shared" si="34"/>
        <v>9</v>
      </c>
      <c r="AS50" s="15" t="str">
        <f>IF(ISNUMBER(SMALL(#REF!,ROW()-2)),SMALL(#REF!,ROW()-2),"")</f>
        <v/>
      </c>
      <c r="AT50" s="15">
        <f t="shared" si="35"/>
        <v>1</v>
      </c>
      <c r="AV50" s="52"/>
      <c r="AW50" s="16" t="str">
        <f t="shared" si="44"/>
        <v/>
      </c>
      <c r="AX50" s="15">
        <f t="shared" si="19"/>
        <v>1</v>
      </c>
      <c r="AY50" s="44"/>
      <c r="AZ50" s="44"/>
      <c r="BA50" s="44"/>
      <c r="BB50" s="15" t="str">
        <f t="shared" si="45"/>
        <v/>
      </c>
      <c r="BC50" s="15">
        <f t="shared" si="20"/>
        <v>11</v>
      </c>
      <c r="BD50" s="44"/>
      <c r="BF50" s="15" t="str">
        <f t="shared" si="21"/>
        <v/>
      </c>
      <c r="BG50" s="15">
        <f t="shared" si="22"/>
        <v>24</v>
      </c>
      <c r="BX50" s="85"/>
      <c r="BY50" s="85"/>
      <c r="BZ50" s="85"/>
      <c r="CA50" s="86"/>
      <c r="CB50" s="86"/>
      <c r="CC50" s="77"/>
      <c r="CD50" s="86"/>
      <c r="CE50" s="77"/>
      <c r="CF50" s="81"/>
      <c r="CG50" s="81"/>
      <c r="CH50" s="43" t="str">
        <f t="shared" si="23"/>
        <v/>
      </c>
      <c r="CI50" s="15">
        <f t="shared" si="24"/>
        <v>11</v>
      </c>
      <c r="CQ50" s="2"/>
      <c r="CR50" s="2"/>
      <c r="CS50" s="2">
        <f t="shared" si="25"/>
        <v>9</v>
      </c>
      <c r="CT50" s="87"/>
      <c r="CU50" s="4">
        <f t="shared" si="26"/>
        <v>20</v>
      </c>
      <c r="CV50" s="2"/>
      <c r="CW50" s="2">
        <f t="shared" si="27"/>
        <v>4</v>
      </c>
      <c r="CX50" s="2"/>
      <c r="CY50" s="3"/>
      <c r="CZ50" s="3"/>
      <c r="DA50" s="3"/>
      <c r="DB50" s="3"/>
      <c r="DC50" s="3"/>
      <c r="DD50" s="3"/>
      <c r="DE50" s="3"/>
      <c r="DF50" s="3"/>
      <c r="DG50" s="3"/>
      <c r="DH50" s="3"/>
      <c r="DI50" s="3"/>
      <c r="DJ50" s="3"/>
    </row>
    <row r="51" spans="1:114" ht="12" customHeight="1">
      <c r="A51" s="50"/>
      <c r="B51" s="3">
        <f t="shared" si="9"/>
        <v>13</v>
      </c>
      <c r="C51" s="32" t="str">
        <f>CONCATENATE(B51,"A")</f>
        <v>13A</v>
      </c>
      <c r="D51" s="33"/>
      <c r="E51" s="83"/>
      <c r="F51" s="34"/>
      <c r="G51" s="35" t="str">
        <f t="shared" si="37"/>
        <v/>
      </c>
      <c r="H51" s="34"/>
      <c r="I51" s="35" t="str">
        <f t="shared" si="28"/>
        <v/>
      </c>
      <c r="J51" s="36"/>
      <c r="K51" s="35" t="str">
        <f t="shared" si="10"/>
        <v/>
      </c>
      <c r="L51" s="34"/>
      <c r="M51" s="37" t="str">
        <f t="shared" si="38"/>
        <v/>
      </c>
      <c r="N51" s="82"/>
      <c r="O51" s="87" t="str">
        <f>IF(ISBLANK(N51),"",IF(N51=0,$CS$2,CT51))</f>
        <v/>
      </c>
      <c r="P51" s="87" t="str">
        <f>IF(ISNUMBER(O51),IF(ISNUMBER(O51),IF(ISNUMBER(O51),IF(ISNUMBER(O51),O51+G51+G52+G53+G54+I51+I52+I53+I54+K51+K52+K53+K54+M51+M52+M53+M54,""),""),""),"")</f>
        <v/>
      </c>
      <c r="Q51" s="95" t="str">
        <f>IF(ISNUMBER(P51),VLOOKUP(CF51,CH:CI,2,FALSE),"")</f>
        <v/>
      </c>
      <c r="R51" s="38" t="str">
        <f t="shared" si="12"/>
        <v/>
      </c>
      <c r="S51" s="39" t="str">
        <f t="shared" si="36"/>
        <v/>
      </c>
      <c r="T51" s="54"/>
      <c r="U51" s="13" t="str">
        <f t="shared" si="29"/>
        <v/>
      </c>
      <c r="V51" s="14" t="str">
        <f t="shared" si="13"/>
        <v/>
      </c>
      <c r="W51" s="41" t="str">
        <f t="shared" si="39"/>
        <v/>
      </c>
      <c r="X51" s="42" t="str">
        <f t="shared" si="40"/>
        <v/>
      </c>
      <c r="Y51" s="43" t="str">
        <f t="shared" si="14"/>
        <v/>
      </c>
      <c r="Z51" s="43" t="str">
        <f t="shared" si="30"/>
        <v/>
      </c>
      <c r="AA51" s="15">
        <f t="shared" si="31"/>
        <v>41</v>
      </c>
      <c r="AD51" s="15" t="str">
        <f t="shared" si="41"/>
        <v/>
      </c>
      <c r="AE51" s="15">
        <f t="shared" si="46"/>
        <v>12</v>
      </c>
      <c r="AG51" s="15" t="str">
        <f t="shared" si="16"/>
        <v/>
      </c>
      <c r="AH51" s="15">
        <f t="shared" si="17"/>
        <v>8</v>
      </c>
      <c r="AJ51" s="15" t="str">
        <f t="shared" si="18"/>
        <v/>
      </c>
      <c r="AK51" s="15">
        <f t="shared" si="32"/>
        <v>27</v>
      </c>
      <c r="AM51" s="15" t="str">
        <f t="shared" si="42"/>
        <v/>
      </c>
      <c r="AN51" s="15">
        <f t="shared" si="33"/>
        <v>2</v>
      </c>
      <c r="AP51" s="15" t="str">
        <f t="shared" si="43"/>
        <v/>
      </c>
      <c r="AQ51" s="15">
        <f t="shared" si="34"/>
        <v>9</v>
      </c>
      <c r="AS51" s="15" t="str">
        <f>IF(ISNUMBER(SMALL(#REF!,ROW()-2)),SMALL(#REF!,ROW()-2),"")</f>
        <v/>
      </c>
      <c r="AT51" s="15">
        <f t="shared" si="35"/>
        <v>1</v>
      </c>
      <c r="AV51" s="52"/>
      <c r="AW51" s="16" t="str">
        <f t="shared" si="44"/>
        <v/>
      </c>
      <c r="AX51" s="15">
        <f t="shared" si="19"/>
        <v>1</v>
      </c>
      <c r="AY51" s="44" t="str">
        <f>IF(ISNUMBER(AV51),VLOOKUP(AV51,AW:AX,2,FALSE),"")</f>
        <v/>
      </c>
      <c r="AZ51" s="44"/>
      <c r="BA51" s="44" t="str">
        <f>P51</f>
        <v/>
      </c>
      <c r="BB51" s="15" t="str">
        <f t="shared" si="45"/>
        <v/>
      </c>
      <c r="BC51" s="15">
        <f t="shared" si="20"/>
        <v>11</v>
      </c>
      <c r="BD51" s="44" t="str">
        <f>IF(ISNUMBER(BA51),VLOOKUP(BA51,BB:BC,2,FALSE),"")</f>
        <v/>
      </c>
      <c r="BF51" s="15" t="str">
        <f t="shared" si="21"/>
        <v/>
      </c>
      <c r="BG51" s="15">
        <f t="shared" si="22"/>
        <v>24</v>
      </c>
      <c r="BX51" s="85" t="str">
        <f>P51</f>
        <v/>
      </c>
      <c r="BY51" s="85">
        <f>SUM(G51,G52,G53,G54)</f>
        <v>0</v>
      </c>
      <c r="BZ51" s="85">
        <f>SUM(I51,I52,I53,I54)</f>
        <v>0</v>
      </c>
      <c r="CA51" s="86">
        <f>SUM(L51,L52,L53,L54)</f>
        <v>0</v>
      </c>
      <c r="CB51" s="86" t="str">
        <f>O51</f>
        <v/>
      </c>
      <c r="CC51" s="77" t="e">
        <f>#REF!</f>
        <v>#REF!</v>
      </c>
      <c r="CD51" s="86">
        <f>SUM(K51,K52,K53,K54)</f>
        <v>0</v>
      </c>
      <c r="CE51" s="77" t="e">
        <f>#REF!</f>
        <v>#REF!</v>
      </c>
      <c r="CF51" s="81" t="str">
        <f>IF(ISNUMBER(P51),CONCATENATE(BX51+100,BY51+100,BZ51+100,CA51+100,CB51+100,CD51+100)+0,"")</f>
        <v/>
      </c>
      <c r="CG51" s="81" t="str">
        <f>IF(ISNUMBER(SMALL(CF:CF,ROW()-2)),SMALL(CF:CF,ROW()-2),"")</f>
        <v/>
      </c>
      <c r="CH51" s="43" t="str">
        <f t="shared" si="23"/>
        <v/>
      </c>
      <c r="CI51" s="15">
        <f t="shared" si="24"/>
        <v>11</v>
      </c>
      <c r="CQ51" s="2"/>
      <c r="CR51" s="2"/>
      <c r="CS51" s="2" t="str">
        <f t="shared" si="25"/>
        <v xml:space="preserve"> </v>
      </c>
      <c r="CT51" s="87" t="str">
        <f>VLOOKUP(N51,AP:AQ,2,FALSE)</f>
        <v xml:space="preserve"> </v>
      </c>
      <c r="CU51" s="4" t="str">
        <f t="shared" si="26"/>
        <v/>
      </c>
      <c r="CV51" s="2"/>
      <c r="CW51" s="2" t="str">
        <f t="shared" si="27"/>
        <v xml:space="preserve"> </v>
      </c>
      <c r="CX51" s="2"/>
      <c r="CY51" s="3"/>
      <c r="CZ51" s="3"/>
      <c r="DA51" s="3"/>
      <c r="DB51" s="3"/>
      <c r="DC51" s="3"/>
      <c r="DD51" s="3"/>
      <c r="DE51" s="3"/>
      <c r="DF51" s="3"/>
      <c r="DG51" s="3"/>
      <c r="DH51" s="3"/>
      <c r="DI51" s="3"/>
      <c r="DJ51" s="3"/>
    </row>
    <row r="52" spans="1:114" ht="12" customHeight="1">
      <c r="A52" s="50"/>
      <c r="B52" s="3" t="str">
        <f t="shared" si="9"/>
        <v/>
      </c>
      <c r="C52" s="32" t="str">
        <f>CONCATENATE(B51,"B")</f>
        <v>13B</v>
      </c>
      <c r="D52" s="33"/>
      <c r="E52" s="83"/>
      <c r="F52" s="34"/>
      <c r="G52" s="35" t="str">
        <f t="shared" si="37"/>
        <v/>
      </c>
      <c r="H52" s="34"/>
      <c r="I52" s="35" t="str">
        <f t="shared" si="28"/>
        <v/>
      </c>
      <c r="J52" s="36"/>
      <c r="K52" s="35" t="str">
        <f t="shared" si="10"/>
        <v/>
      </c>
      <c r="L52" s="34"/>
      <c r="M52" s="35" t="str">
        <f t="shared" si="38"/>
        <v/>
      </c>
      <c r="N52" s="82"/>
      <c r="O52" s="87"/>
      <c r="P52" s="87"/>
      <c r="Q52" s="95"/>
      <c r="R52" s="38" t="str">
        <f t="shared" si="12"/>
        <v/>
      </c>
      <c r="S52" s="39" t="str">
        <f t="shared" si="36"/>
        <v/>
      </c>
      <c r="T52" s="54"/>
      <c r="U52" s="13" t="str">
        <f t="shared" si="29"/>
        <v/>
      </c>
      <c r="V52" s="14" t="str">
        <f t="shared" si="13"/>
        <v/>
      </c>
      <c r="W52" s="41" t="str">
        <f t="shared" si="39"/>
        <v/>
      </c>
      <c r="X52" s="42" t="str">
        <f t="shared" si="40"/>
        <v/>
      </c>
      <c r="Y52" s="43" t="str">
        <f t="shared" si="14"/>
        <v/>
      </c>
      <c r="Z52" s="43" t="str">
        <f t="shared" si="30"/>
        <v/>
      </c>
      <c r="AA52" s="15">
        <f t="shared" si="31"/>
        <v>41</v>
      </c>
      <c r="AD52" s="15" t="str">
        <f t="shared" si="41"/>
        <v/>
      </c>
      <c r="AE52" s="15">
        <f t="shared" si="46"/>
        <v>12</v>
      </c>
      <c r="AG52" s="15" t="str">
        <f t="shared" si="16"/>
        <v/>
      </c>
      <c r="AH52" s="15">
        <f t="shared" si="17"/>
        <v>8</v>
      </c>
      <c r="AJ52" s="15" t="str">
        <f t="shared" si="18"/>
        <v/>
      </c>
      <c r="AK52" s="15">
        <f t="shared" si="32"/>
        <v>27</v>
      </c>
      <c r="AM52" s="15" t="str">
        <f t="shared" si="42"/>
        <v/>
      </c>
      <c r="AN52" s="15">
        <f t="shared" si="33"/>
        <v>2</v>
      </c>
      <c r="AP52" s="15" t="str">
        <f t="shared" si="43"/>
        <v/>
      </c>
      <c r="AQ52" s="15">
        <f t="shared" si="34"/>
        <v>9</v>
      </c>
      <c r="AS52" s="15" t="str">
        <f>IF(ISNUMBER(SMALL(#REF!,ROW()-2)),SMALL(#REF!,ROW()-2),"")</f>
        <v/>
      </c>
      <c r="AT52" s="15">
        <f t="shared" si="35"/>
        <v>1</v>
      </c>
      <c r="AV52" s="52"/>
      <c r="AW52" s="16" t="str">
        <f t="shared" si="44"/>
        <v/>
      </c>
      <c r="AX52" s="15">
        <f t="shared" si="19"/>
        <v>1</v>
      </c>
      <c r="AY52" s="44"/>
      <c r="AZ52" s="44"/>
      <c r="BA52" s="44"/>
      <c r="BB52" s="15" t="str">
        <f t="shared" si="45"/>
        <v/>
      </c>
      <c r="BC52" s="15">
        <f t="shared" si="20"/>
        <v>11</v>
      </c>
      <c r="BD52" s="44"/>
      <c r="BF52" s="15" t="str">
        <f t="shared" si="21"/>
        <v/>
      </c>
      <c r="BG52" s="15">
        <f t="shared" si="22"/>
        <v>24</v>
      </c>
      <c r="BX52" s="85"/>
      <c r="BY52" s="85"/>
      <c r="BZ52" s="85"/>
      <c r="CA52" s="86"/>
      <c r="CB52" s="86"/>
      <c r="CC52" s="77"/>
      <c r="CD52" s="86"/>
      <c r="CE52" s="77"/>
      <c r="CF52" s="81"/>
      <c r="CG52" s="81"/>
      <c r="CH52" s="43" t="str">
        <f t="shared" si="23"/>
        <v/>
      </c>
      <c r="CI52" s="15">
        <f t="shared" si="24"/>
        <v>11</v>
      </c>
      <c r="CQ52" s="2"/>
      <c r="CR52" s="2"/>
      <c r="CS52" s="2" t="str">
        <f t="shared" si="25"/>
        <v xml:space="preserve"> </v>
      </c>
      <c r="CT52" s="87"/>
      <c r="CU52" s="4" t="str">
        <f t="shared" si="26"/>
        <v/>
      </c>
      <c r="CV52" s="2"/>
      <c r="CW52" s="2" t="str">
        <f t="shared" si="27"/>
        <v xml:space="preserve"> </v>
      </c>
      <c r="CX52" s="2"/>
      <c r="CY52" s="3"/>
      <c r="CZ52" s="3"/>
      <c r="DA52" s="3"/>
      <c r="DB52" s="3"/>
      <c r="DC52" s="3"/>
      <c r="DD52" s="3"/>
      <c r="DE52" s="3"/>
      <c r="DF52" s="3"/>
      <c r="DG52" s="3"/>
      <c r="DH52" s="3"/>
      <c r="DI52" s="3"/>
      <c r="DJ52" s="3"/>
    </row>
    <row r="53" spans="1:114" ht="12" customHeight="1">
      <c r="A53" s="50"/>
      <c r="B53" s="3" t="str">
        <f t="shared" si="9"/>
        <v/>
      </c>
      <c r="C53" s="32" t="str">
        <f>CONCATENATE(B51,"C")</f>
        <v>13C</v>
      </c>
      <c r="D53" s="33"/>
      <c r="E53" s="83"/>
      <c r="F53" s="34"/>
      <c r="G53" s="35" t="str">
        <f t="shared" si="37"/>
        <v/>
      </c>
      <c r="H53" s="34"/>
      <c r="I53" s="35" t="str">
        <f t="shared" si="28"/>
        <v/>
      </c>
      <c r="J53" s="36"/>
      <c r="K53" s="35" t="str">
        <f t="shared" si="10"/>
        <v/>
      </c>
      <c r="L53" s="34"/>
      <c r="M53" s="35" t="str">
        <f t="shared" si="38"/>
        <v/>
      </c>
      <c r="N53" s="82"/>
      <c r="O53" s="87"/>
      <c r="P53" s="87"/>
      <c r="Q53" s="95"/>
      <c r="R53" s="38" t="str">
        <f t="shared" si="12"/>
        <v/>
      </c>
      <c r="S53" s="39" t="str">
        <f t="shared" si="36"/>
        <v/>
      </c>
      <c r="T53" s="54"/>
      <c r="U53" s="13" t="str">
        <f t="shared" si="29"/>
        <v/>
      </c>
      <c r="V53" s="14" t="str">
        <f t="shared" si="13"/>
        <v/>
      </c>
      <c r="W53" s="41" t="str">
        <f t="shared" si="39"/>
        <v/>
      </c>
      <c r="X53" s="42" t="str">
        <f t="shared" si="40"/>
        <v/>
      </c>
      <c r="Y53" s="43" t="str">
        <f t="shared" si="14"/>
        <v/>
      </c>
      <c r="Z53" s="43" t="str">
        <f t="shared" si="30"/>
        <v/>
      </c>
      <c r="AA53" s="15">
        <f t="shared" si="31"/>
        <v>41</v>
      </c>
      <c r="AD53" s="15" t="str">
        <f t="shared" si="41"/>
        <v/>
      </c>
      <c r="AE53" s="15">
        <f t="shared" si="46"/>
        <v>12</v>
      </c>
      <c r="AG53" s="15" t="str">
        <f t="shared" si="16"/>
        <v/>
      </c>
      <c r="AH53" s="15">
        <f t="shared" si="17"/>
        <v>8</v>
      </c>
      <c r="AJ53" s="15" t="str">
        <f t="shared" si="18"/>
        <v/>
      </c>
      <c r="AK53" s="15">
        <f t="shared" si="32"/>
        <v>27</v>
      </c>
      <c r="AM53" s="15" t="str">
        <f t="shared" si="42"/>
        <v/>
      </c>
      <c r="AN53" s="15">
        <f t="shared" si="33"/>
        <v>2</v>
      </c>
      <c r="AP53" s="15" t="str">
        <f t="shared" si="43"/>
        <v/>
      </c>
      <c r="AQ53" s="15">
        <f t="shared" si="34"/>
        <v>9</v>
      </c>
      <c r="AS53" s="15" t="str">
        <f>IF(ISNUMBER(SMALL(#REF!,ROW()-2)),SMALL(#REF!,ROW()-2),"")</f>
        <v/>
      </c>
      <c r="AT53" s="15">
        <f t="shared" si="35"/>
        <v>1</v>
      </c>
      <c r="AV53" s="52"/>
      <c r="AW53" s="16" t="str">
        <f t="shared" si="44"/>
        <v/>
      </c>
      <c r="AX53" s="15">
        <f t="shared" si="19"/>
        <v>1</v>
      </c>
      <c r="AY53" s="44"/>
      <c r="AZ53" s="44"/>
      <c r="BA53" s="44"/>
      <c r="BB53" s="15" t="str">
        <f t="shared" si="45"/>
        <v/>
      </c>
      <c r="BC53" s="15">
        <f t="shared" si="20"/>
        <v>11</v>
      </c>
      <c r="BD53" s="44"/>
      <c r="BF53" s="15" t="str">
        <f t="shared" si="21"/>
        <v/>
      </c>
      <c r="BG53" s="15">
        <f t="shared" si="22"/>
        <v>24</v>
      </c>
      <c r="BX53" s="85"/>
      <c r="BY53" s="85"/>
      <c r="BZ53" s="85"/>
      <c r="CA53" s="86"/>
      <c r="CB53" s="86"/>
      <c r="CC53" s="77"/>
      <c r="CD53" s="86"/>
      <c r="CE53" s="77"/>
      <c r="CF53" s="81"/>
      <c r="CG53" s="81"/>
      <c r="CH53" s="43" t="str">
        <f t="shared" si="23"/>
        <v/>
      </c>
      <c r="CI53" s="15">
        <f t="shared" si="24"/>
        <v>11</v>
      </c>
      <c r="CQ53" s="2"/>
      <c r="CR53" s="2"/>
      <c r="CS53" s="2" t="str">
        <f t="shared" si="25"/>
        <v xml:space="preserve"> </v>
      </c>
      <c r="CT53" s="87"/>
      <c r="CU53" s="4" t="str">
        <f t="shared" si="26"/>
        <v/>
      </c>
      <c r="CV53" s="2"/>
      <c r="CW53" s="2" t="str">
        <f t="shared" si="27"/>
        <v xml:space="preserve"> </v>
      </c>
      <c r="CX53" s="2"/>
      <c r="CY53" s="3"/>
      <c r="CZ53" s="3"/>
      <c r="DA53" s="3"/>
      <c r="DB53" s="3"/>
      <c r="DC53" s="3"/>
      <c r="DD53" s="3"/>
      <c r="DE53" s="3"/>
      <c r="DF53" s="3"/>
      <c r="DG53" s="3"/>
      <c r="DH53" s="3"/>
      <c r="DI53" s="3"/>
      <c r="DJ53" s="3"/>
    </row>
    <row r="54" spans="1:114" ht="12" customHeight="1">
      <c r="B54" s="3" t="str">
        <f t="shared" si="9"/>
        <v/>
      </c>
      <c r="C54" s="32" t="str">
        <f>CONCATENATE(B51,"D")</f>
        <v>13D</v>
      </c>
      <c r="D54" s="33"/>
      <c r="E54" s="83"/>
      <c r="F54" s="34"/>
      <c r="G54" s="35" t="str">
        <f t="shared" si="37"/>
        <v/>
      </c>
      <c r="H54" s="34"/>
      <c r="I54" s="35" t="str">
        <f t="shared" si="28"/>
        <v/>
      </c>
      <c r="J54" s="36"/>
      <c r="K54" s="35" t="str">
        <f t="shared" si="10"/>
        <v/>
      </c>
      <c r="L54" s="34"/>
      <c r="M54" s="38" t="str">
        <f t="shared" si="38"/>
        <v/>
      </c>
      <c r="N54" s="82"/>
      <c r="O54" s="87"/>
      <c r="P54" s="87"/>
      <c r="Q54" s="95"/>
      <c r="R54" s="38" t="str">
        <f t="shared" si="12"/>
        <v/>
      </c>
      <c r="S54" s="51" t="str">
        <f t="shared" si="36"/>
        <v/>
      </c>
      <c r="T54" s="2"/>
      <c r="U54" s="13" t="str">
        <f t="shared" si="29"/>
        <v/>
      </c>
      <c r="V54" s="14" t="str">
        <f t="shared" si="13"/>
        <v/>
      </c>
      <c r="W54" s="41" t="str">
        <f t="shared" si="39"/>
        <v/>
      </c>
      <c r="X54" s="42" t="str">
        <f t="shared" si="40"/>
        <v/>
      </c>
      <c r="Y54" s="43" t="str">
        <f t="shared" si="14"/>
        <v/>
      </c>
      <c r="Z54" s="43" t="str">
        <f t="shared" si="30"/>
        <v/>
      </c>
      <c r="AA54" s="15">
        <f t="shared" si="31"/>
        <v>41</v>
      </c>
      <c r="AD54" s="15" t="str">
        <f t="shared" si="41"/>
        <v/>
      </c>
      <c r="AE54" s="15">
        <f t="shared" si="46"/>
        <v>12</v>
      </c>
      <c r="AG54" s="15" t="str">
        <f t="shared" si="16"/>
        <v/>
      </c>
      <c r="AH54" s="15">
        <f t="shared" si="17"/>
        <v>8</v>
      </c>
      <c r="AJ54" s="15" t="str">
        <f t="shared" si="18"/>
        <v/>
      </c>
      <c r="AK54" s="15">
        <f t="shared" si="32"/>
        <v>27</v>
      </c>
      <c r="AM54" s="15" t="str">
        <f t="shared" si="42"/>
        <v/>
      </c>
      <c r="AN54" s="15">
        <f t="shared" si="33"/>
        <v>2</v>
      </c>
      <c r="AP54" s="15" t="str">
        <f t="shared" si="43"/>
        <v/>
      </c>
      <c r="AQ54" s="15">
        <f t="shared" si="34"/>
        <v>9</v>
      </c>
      <c r="AS54" s="15" t="str">
        <f>IF(ISNUMBER(SMALL(#REF!,ROW()-2)),SMALL(#REF!,ROW()-2),"")</f>
        <v/>
      </c>
      <c r="AT54" s="15">
        <f t="shared" si="35"/>
        <v>1</v>
      </c>
      <c r="AV54" s="52"/>
      <c r="AW54" s="16" t="str">
        <f t="shared" si="44"/>
        <v/>
      </c>
      <c r="AX54" s="15">
        <f t="shared" si="19"/>
        <v>1</v>
      </c>
      <c r="AY54" s="44" t="str">
        <f>IF(ISNUMBER(AV54),VLOOKUP(AV54,AW:AX,2,FALSE),"")</f>
        <v/>
      </c>
      <c r="AZ54" s="44"/>
      <c r="BA54" s="44">
        <f>P54</f>
        <v>0</v>
      </c>
      <c r="BB54" s="15" t="str">
        <f t="shared" si="45"/>
        <v/>
      </c>
      <c r="BC54" s="15">
        <f t="shared" si="20"/>
        <v>11</v>
      </c>
      <c r="BD54" s="44">
        <f>IF(ISNUMBER(BA54),VLOOKUP(BA54,BB:BC,2,FALSE),"")</f>
        <v>0</v>
      </c>
      <c r="BF54" s="15" t="str">
        <f t="shared" si="21"/>
        <v/>
      </c>
      <c r="BG54" s="15">
        <f t="shared" si="22"/>
        <v>24</v>
      </c>
      <c r="BX54" s="85"/>
      <c r="BY54" s="85"/>
      <c r="BZ54" s="85"/>
      <c r="CA54" s="86"/>
      <c r="CB54" s="86"/>
      <c r="CC54" s="77" t="e">
        <f>#REF!</f>
        <v>#REF!</v>
      </c>
      <c r="CD54" s="86"/>
      <c r="CE54" s="77" t="e">
        <f>#REF!</f>
        <v>#REF!</v>
      </c>
      <c r="CF54" s="81"/>
      <c r="CG54" s="81"/>
      <c r="CH54" s="43" t="str">
        <f t="shared" si="23"/>
        <v/>
      </c>
      <c r="CI54" s="15">
        <f t="shared" si="24"/>
        <v>11</v>
      </c>
      <c r="CQ54" s="2"/>
      <c r="CR54" s="2"/>
      <c r="CS54" s="2" t="str">
        <f t="shared" si="25"/>
        <v xml:space="preserve"> </v>
      </c>
      <c r="CT54" s="87"/>
      <c r="CU54" s="4" t="str">
        <f t="shared" si="26"/>
        <v/>
      </c>
      <c r="CV54" s="2"/>
      <c r="CW54" s="2" t="str">
        <f t="shared" si="27"/>
        <v xml:space="preserve"> </v>
      </c>
      <c r="CX54" s="2"/>
      <c r="CY54" s="3"/>
      <c r="CZ54" s="3"/>
      <c r="DA54" s="3"/>
      <c r="DB54" s="3"/>
      <c r="DC54" s="3"/>
      <c r="DD54" s="3"/>
      <c r="DE54" s="3"/>
      <c r="DF54" s="3"/>
      <c r="DG54" s="3"/>
      <c r="DH54" s="3"/>
      <c r="DI54" s="3"/>
      <c r="DJ54" s="3"/>
    </row>
    <row r="55" spans="1:114" ht="12" customHeight="1">
      <c r="B55" s="3">
        <f t="shared" si="9"/>
        <v>14</v>
      </c>
      <c r="C55" s="32" t="str">
        <f>CONCATENATE(B55,"A")</f>
        <v>14A</v>
      </c>
      <c r="D55" s="33"/>
      <c r="E55" s="82"/>
      <c r="F55" s="34"/>
      <c r="G55" s="35" t="str">
        <f t="shared" si="37"/>
        <v/>
      </c>
      <c r="H55" s="34"/>
      <c r="I55" s="35" t="str">
        <f t="shared" si="28"/>
        <v/>
      </c>
      <c r="J55" s="36"/>
      <c r="K55" s="35" t="str">
        <f t="shared" si="10"/>
        <v/>
      </c>
      <c r="L55" s="34"/>
      <c r="M55" s="38" t="str">
        <f t="shared" si="38"/>
        <v/>
      </c>
      <c r="N55" s="82"/>
      <c r="O55" s="87" t="str">
        <f>IF(ISBLANK(N55),"",IF(N55=0,$CS$2,CT55))</f>
        <v/>
      </c>
      <c r="P55" s="87" t="str">
        <f>IF(ISNUMBER(O55),IF(ISNUMBER(O55),IF(ISNUMBER(O55),IF(ISNUMBER(O55),O55+G55+G56+G57+G58+I55+I56+I57+I58+K55+K56+K57+K58+M55+M56+M57+M58,""),""),""),"")</f>
        <v/>
      </c>
      <c r="Q55" s="95" t="str">
        <f>IF(ISNUMBER(P55),VLOOKUP(CF55,CH:CI,2,FALSE),"")</f>
        <v/>
      </c>
      <c r="R55" s="38" t="str">
        <f t="shared" si="12"/>
        <v/>
      </c>
      <c r="S55" s="51" t="str">
        <f t="shared" si="36"/>
        <v/>
      </c>
      <c r="T55" s="2"/>
      <c r="U55" s="13" t="str">
        <f t="shared" si="29"/>
        <v/>
      </c>
      <c r="V55" s="14" t="str">
        <f t="shared" si="13"/>
        <v/>
      </c>
      <c r="W55" s="41" t="str">
        <f t="shared" si="39"/>
        <v/>
      </c>
      <c r="X55" s="42" t="str">
        <f t="shared" si="40"/>
        <v/>
      </c>
      <c r="Y55" s="43" t="str">
        <f t="shared" si="14"/>
        <v/>
      </c>
      <c r="Z55" s="43" t="str">
        <f t="shared" si="30"/>
        <v/>
      </c>
      <c r="AA55" s="15">
        <f t="shared" si="31"/>
        <v>41</v>
      </c>
      <c r="AD55" s="15" t="str">
        <f t="shared" si="41"/>
        <v/>
      </c>
      <c r="AE55" s="15">
        <f t="shared" si="46"/>
        <v>12</v>
      </c>
      <c r="AG55" s="15" t="str">
        <f t="shared" si="16"/>
        <v/>
      </c>
      <c r="AH55" s="15">
        <f t="shared" si="17"/>
        <v>8</v>
      </c>
      <c r="AJ55" s="15" t="str">
        <f t="shared" si="18"/>
        <v/>
      </c>
      <c r="AK55" s="15">
        <f t="shared" si="32"/>
        <v>27</v>
      </c>
      <c r="AM55" s="15" t="str">
        <f t="shared" si="42"/>
        <v/>
      </c>
      <c r="AN55" s="15">
        <f t="shared" si="33"/>
        <v>2</v>
      </c>
      <c r="AP55" s="15" t="str">
        <f t="shared" si="43"/>
        <v/>
      </c>
      <c r="AQ55" s="15">
        <f t="shared" si="34"/>
        <v>9</v>
      </c>
      <c r="AS55" s="15" t="str">
        <f>IF(ISNUMBER(SMALL(#REF!,ROW()-2)),SMALL(#REF!,ROW()-2),"")</f>
        <v/>
      </c>
      <c r="AT55" s="15">
        <f t="shared" si="35"/>
        <v>1</v>
      </c>
      <c r="AV55" s="52"/>
      <c r="AW55" s="16" t="str">
        <f t="shared" si="44"/>
        <v/>
      </c>
      <c r="AY55" s="44"/>
      <c r="AZ55" s="44"/>
      <c r="BA55" s="44"/>
      <c r="BB55" s="15" t="str">
        <f t="shared" si="45"/>
        <v/>
      </c>
      <c r="BC55" s="15">
        <f t="shared" si="20"/>
        <v>11</v>
      </c>
      <c r="BD55" s="44"/>
      <c r="BF55" s="15" t="str">
        <f t="shared" si="21"/>
        <v/>
      </c>
      <c r="BG55" s="15">
        <f t="shared" si="22"/>
        <v>24</v>
      </c>
      <c r="BX55" s="85" t="str">
        <f>P55</f>
        <v/>
      </c>
      <c r="BY55" s="85">
        <f>SUM(G55,G56,G57,G58)</f>
        <v>0</v>
      </c>
      <c r="BZ55" s="85">
        <f>SUM(I55,I56,I57,I58)</f>
        <v>0</v>
      </c>
      <c r="CA55" s="86">
        <f>SUM(L55,L56,L57,L58)</f>
        <v>0</v>
      </c>
      <c r="CB55" s="86" t="str">
        <f>O55</f>
        <v/>
      </c>
      <c r="CC55" s="77"/>
      <c r="CD55" s="86">
        <f>SUM(K55,K56,K57,K58)</f>
        <v>0</v>
      </c>
      <c r="CE55" s="77"/>
      <c r="CF55" s="81" t="str">
        <f>IF(ISNUMBER(P55),CONCATENATE(BX55+100,BY55+100,BZ55+100,CA55+100,CB55+100,CD55+100)+0,"")</f>
        <v/>
      </c>
      <c r="CG55" s="81" t="str">
        <f>IF(ISNUMBER(SMALL(CF:CF,ROW()-2)),SMALL(CF:CF,ROW()-2),"")</f>
        <v/>
      </c>
      <c r="CH55" s="43" t="str">
        <f t="shared" si="23"/>
        <v/>
      </c>
      <c r="CI55" s="15">
        <f t="shared" si="24"/>
        <v>11</v>
      </c>
      <c r="CQ55" s="2"/>
      <c r="CR55" s="2"/>
      <c r="CS55" s="2" t="str">
        <f t="shared" si="25"/>
        <v xml:space="preserve"> </v>
      </c>
      <c r="CT55" s="87" t="str">
        <f>VLOOKUP(N55,AP:AQ,2,FALSE)</f>
        <v xml:space="preserve"> </v>
      </c>
      <c r="CU55" s="4" t="str">
        <f t="shared" si="26"/>
        <v/>
      </c>
      <c r="CV55" s="2"/>
      <c r="CW55" s="2" t="str">
        <f t="shared" si="27"/>
        <v xml:space="preserve"> </v>
      </c>
      <c r="CX55" s="2"/>
      <c r="CY55" s="3"/>
      <c r="CZ55" s="3"/>
      <c r="DA55" s="3"/>
      <c r="DB55" s="3"/>
      <c r="DC55" s="3"/>
      <c r="DD55" s="3"/>
      <c r="DE55" s="3"/>
      <c r="DF55" s="3"/>
      <c r="DG55" s="3"/>
      <c r="DH55" s="3"/>
      <c r="DI55" s="3"/>
      <c r="DJ55" s="3"/>
    </row>
    <row r="56" spans="1:114" ht="12" customHeight="1">
      <c r="B56" s="3" t="str">
        <f t="shared" si="9"/>
        <v/>
      </c>
      <c r="C56" s="32" t="str">
        <f>CONCATENATE(B55,"B")</f>
        <v>14B</v>
      </c>
      <c r="D56" s="33"/>
      <c r="E56" s="82"/>
      <c r="F56" s="34"/>
      <c r="G56" s="35" t="str">
        <f t="shared" si="37"/>
        <v/>
      </c>
      <c r="H56" s="34"/>
      <c r="I56" s="35" t="str">
        <f t="shared" si="28"/>
        <v/>
      </c>
      <c r="J56" s="36"/>
      <c r="K56" s="35" t="str">
        <f t="shared" si="10"/>
        <v/>
      </c>
      <c r="L56" s="34"/>
      <c r="M56" s="38" t="str">
        <f t="shared" si="38"/>
        <v/>
      </c>
      <c r="N56" s="82"/>
      <c r="O56" s="87"/>
      <c r="P56" s="87"/>
      <c r="Q56" s="95"/>
      <c r="R56" s="38" t="str">
        <f t="shared" si="12"/>
        <v/>
      </c>
      <c r="S56" s="51" t="str">
        <f t="shared" si="36"/>
        <v/>
      </c>
      <c r="T56" s="2"/>
      <c r="U56" s="13" t="str">
        <f t="shared" si="29"/>
        <v/>
      </c>
      <c r="V56" s="14" t="str">
        <f t="shared" si="13"/>
        <v/>
      </c>
      <c r="W56" s="41" t="str">
        <f t="shared" si="39"/>
        <v/>
      </c>
      <c r="X56" s="42" t="str">
        <f t="shared" si="40"/>
        <v/>
      </c>
      <c r="Y56" s="43" t="str">
        <f t="shared" si="14"/>
        <v/>
      </c>
      <c r="Z56" s="43" t="str">
        <f t="shared" si="30"/>
        <v/>
      </c>
      <c r="AA56" s="15">
        <f t="shared" si="31"/>
        <v>41</v>
      </c>
      <c r="AD56" s="15" t="str">
        <f t="shared" si="41"/>
        <v/>
      </c>
      <c r="AE56" s="15">
        <f t="shared" si="46"/>
        <v>12</v>
      </c>
      <c r="AG56" s="15" t="str">
        <f t="shared" si="16"/>
        <v/>
      </c>
      <c r="AH56" s="15">
        <f t="shared" si="17"/>
        <v>8</v>
      </c>
      <c r="AJ56" s="15" t="str">
        <f t="shared" si="18"/>
        <v/>
      </c>
      <c r="AK56" s="15">
        <f t="shared" si="32"/>
        <v>27</v>
      </c>
      <c r="AM56" s="15" t="str">
        <f t="shared" si="42"/>
        <v/>
      </c>
      <c r="AN56" s="15">
        <f t="shared" si="33"/>
        <v>2</v>
      </c>
      <c r="AP56" s="15" t="str">
        <f t="shared" si="43"/>
        <v/>
      </c>
      <c r="AQ56" s="15">
        <f t="shared" si="34"/>
        <v>9</v>
      </c>
      <c r="AS56" s="15" t="str">
        <f>IF(ISNUMBER(SMALL(#REF!,ROW()-2)),SMALL(#REF!,ROW()-2),"")</f>
        <v/>
      </c>
      <c r="AT56" s="15">
        <f t="shared" si="35"/>
        <v>1</v>
      </c>
      <c r="AV56" s="52"/>
      <c r="AW56" s="16" t="str">
        <f t="shared" si="44"/>
        <v/>
      </c>
      <c r="AY56" s="44"/>
      <c r="AZ56" s="44"/>
      <c r="BA56" s="44"/>
      <c r="BB56" s="15" t="str">
        <f t="shared" si="45"/>
        <v/>
      </c>
      <c r="BC56" s="15">
        <f t="shared" si="20"/>
        <v>11</v>
      </c>
      <c r="BD56" s="44"/>
      <c r="BF56" s="15" t="str">
        <f t="shared" si="21"/>
        <v/>
      </c>
      <c r="BG56" s="15">
        <f t="shared" si="22"/>
        <v>24</v>
      </c>
      <c r="BX56" s="85"/>
      <c r="BY56" s="85"/>
      <c r="BZ56" s="85"/>
      <c r="CA56" s="86"/>
      <c r="CB56" s="86"/>
      <c r="CC56" s="77"/>
      <c r="CD56" s="86"/>
      <c r="CE56" s="77"/>
      <c r="CF56" s="81"/>
      <c r="CG56" s="81"/>
      <c r="CH56" s="43" t="str">
        <f t="shared" si="23"/>
        <v/>
      </c>
      <c r="CI56" s="15">
        <f t="shared" si="24"/>
        <v>11</v>
      </c>
      <c r="CQ56" s="2"/>
      <c r="CR56" s="2"/>
      <c r="CS56" s="2" t="str">
        <f t="shared" si="25"/>
        <v xml:space="preserve"> </v>
      </c>
      <c r="CT56" s="87"/>
      <c r="CU56" s="4" t="str">
        <f t="shared" si="26"/>
        <v/>
      </c>
      <c r="CV56" s="2"/>
      <c r="CW56" s="2" t="str">
        <f t="shared" si="27"/>
        <v xml:space="preserve"> </v>
      </c>
      <c r="CX56" s="2"/>
      <c r="CY56" s="3"/>
      <c r="CZ56" s="3"/>
      <c r="DA56" s="3"/>
      <c r="DB56" s="3"/>
      <c r="DC56" s="3"/>
      <c r="DD56" s="3"/>
      <c r="DE56" s="3"/>
      <c r="DF56" s="3"/>
      <c r="DG56" s="3"/>
      <c r="DH56" s="3"/>
      <c r="DI56" s="3"/>
      <c r="DJ56" s="3"/>
    </row>
    <row r="57" spans="1:114" ht="12" customHeight="1">
      <c r="B57" s="3" t="str">
        <f t="shared" si="9"/>
        <v/>
      </c>
      <c r="C57" s="32" t="str">
        <f>CONCATENATE(B55,"C")</f>
        <v>14C</v>
      </c>
      <c r="D57" s="33"/>
      <c r="E57" s="82"/>
      <c r="F57" s="34"/>
      <c r="G57" s="35" t="str">
        <f t="shared" si="37"/>
        <v/>
      </c>
      <c r="H57" s="34"/>
      <c r="I57" s="35" t="str">
        <f t="shared" si="28"/>
        <v/>
      </c>
      <c r="J57" s="36"/>
      <c r="K57" s="35" t="str">
        <f t="shared" si="10"/>
        <v/>
      </c>
      <c r="L57" s="34"/>
      <c r="M57" s="37" t="str">
        <f t="shared" si="38"/>
        <v/>
      </c>
      <c r="N57" s="82"/>
      <c r="O57" s="87"/>
      <c r="P57" s="87"/>
      <c r="Q57" s="95"/>
      <c r="R57" s="38" t="str">
        <f t="shared" si="12"/>
        <v/>
      </c>
      <c r="S57" s="39" t="str">
        <f t="shared" si="36"/>
        <v/>
      </c>
      <c r="T57" s="2"/>
      <c r="U57" s="13" t="str">
        <f t="shared" si="29"/>
        <v/>
      </c>
      <c r="V57" s="14" t="str">
        <f t="shared" si="13"/>
        <v/>
      </c>
      <c r="W57" s="41" t="str">
        <f t="shared" si="39"/>
        <v/>
      </c>
      <c r="X57" s="42" t="str">
        <f t="shared" si="40"/>
        <v/>
      </c>
      <c r="Y57" s="43" t="str">
        <f t="shared" si="14"/>
        <v/>
      </c>
      <c r="Z57" s="43" t="str">
        <f t="shared" si="30"/>
        <v/>
      </c>
      <c r="AA57" s="15">
        <f t="shared" si="31"/>
        <v>41</v>
      </c>
      <c r="AD57" s="15" t="str">
        <f t="shared" si="41"/>
        <v/>
      </c>
      <c r="AE57" s="15">
        <f t="shared" si="46"/>
        <v>12</v>
      </c>
      <c r="AG57" s="15" t="str">
        <f t="shared" si="16"/>
        <v/>
      </c>
      <c r="AH57" s="15">
        <f t="shared" si="17"/>
        <v>8</v>
      </c>
      <c r="AJ57" s="15" t="str">
        <f t="shared" si="18"/>
        <v/>
      </c>
      <c r="AK57" s="15">
        <f t="shared" si="32"/>
        <v>27</v>
      </c>
      <c r="AM57" s="15" t="str">
        <f t="shared" si="42"/>
        <v/>
      </c>
      <c r="AN57" s="15">
        <f t="shared" si="33"/>
        <v>2</v>
      </c>
      <c r="AP57" s="15" t="str">
        <f t="shared" si="43"/>
        <v/>
      </c>
      <c r="AQ57" s="15">
        <f t="shared" si="34"/>
        <v>9</v>
      </c>
      <c r="AS57" s="15" t="str">
        <f>IF(ISNUMBER(SMALL(#REF!,ROW()-2)),SMALL(#REF!,ROW()-2),"")</f>
        <v/>
      </c>
      <c r="AT57" s="15">
        <f t="shared" si="35"/>
        <v>1</v>
      </c>
      <c r="AV57" s="52"/>
      <c r="AW57" s="16" t="str">
        <f t="shared" si="44"/>
        <v/>
      </c>
      <c r="AY57" s="44" t="str">
        <f>IF(ISNUMBER(AV57),VLOOKUP(AV57,AW:AX,2,FALSE),"")</f>
        <v/>
      </c>
      <c r="AZ57" s="44"/>
      <c r="BA57" s="44">
        <f>P57</f>
        <v>0</v>
      </c>
      <c r="BB57" s="15" t="str">
        <f t="shared" si="45"/>
        <v/>
      </c>
      <c r="BC57" s="15">
        <f t="shared" si="20"/>
        <v>11</v>
      </c>
      <c r="BD57" s="44">
        <f>IF(ISNUMBER(BA57),VLOOKUP(BA57,BB:BC,2,FALSE),"")</f>
        <v>0</v>
      </c>
      <c r="BF57" s="15" t="str">
        <f t="shared" si="21"/>
        <v/>
      </c>
      <c r="BG57" s="15">
        <f t="shared" si="22"/>
        <v>24</v>
      </c>
      <c r="BX57" s="85"/>
      <c r="BY57" s="85"/>
      <c r="BZ57" s="85"/>
      <c r="CA57" s="86"/>
      <c r="CB57" s="86"/>
      <c r="CC57" s="77" t="e">
        <f>#REF!</f>
        <v>#REF!</v>
      </c>
      <c r="CD57" s="86"/>
      <c r="CE57" s="77" t="e">
        <f>#REF!</f>
        <v>#REF!</v>
      </c>
      <c r="CF57" s="81"/>
      <c r="CG57" s="81"/>
      <c r="CH57" s="43" t="str">
        <f t="shared" si="23"/>
        <v/>
      </c>
      <c r="CI57" s="15">
        <f t="shared" si="24"/>
        <v>11</v>
      </c>
      <c r="CQ57" s="2"/>
      <c r="CR57" s="2"/>
      <c r="CS57" s="2" t="str">
        <f t="shared" si="25"/>
        <v xml:space="preserve"> </v>
      </c>
      <c r="CT57" s="87"/>
      <c r="CU57" s="4" t="str">
        <f t="shared" si="26"/>
        <v/>
      </c>
      <c r="CV57" s="2"/>
      <c r="CW57" s="2" t="str">
        <f t="shared" si="27"/>
        <v xml:space="preserve"> </v>
      </c>
      <c r="CX57" s="2"/>
      <c r="CY57" s="3"/>
      <c r="CZ57" s="3"/>
      <c r="DA57" s="3"/>
      <c r="DB57" s="3"/>
      <c r="DC57" s="3"/>
      <c r="DD57" s="3"/>
      <c r="DE57" s="3"/>
      <c r="DF57" s="3"/>
      <c r="DG57" s="3"/>
      <c r="DH57" s="3"/>
      <c r="DI57" s="3"/>
      <c r="DJ57" s="3"/>
    </row>
    <row r="58" spans="1:114" ht="12" customHeight="1">
      <c r="B58" s="3" t="str">
        <f t="shared" si="9"/>
        <v/>
      </c>
      <c r="C58" s="32" t="str">
        <f>CONCATENATE(B55,"D")</f>
        <v>14D</v>
      </c>
      <c r="D58" s="33"/>
      <c r="E58" s="82"/>
      <c r="F58" s="34"/>
      <c r="G58" s="35" t="str">
        <f t="shared" si="37"/>
        <v/>
      </c>
      <c r="H58" s="34"/>
      <c r="I58" s="35" t="str">
        <f t="shared" si="28"/>
        <v/>
      </c>
      <c r="J58" s="36"/>
      <c r="K58" s="35" t="str">
        <f t="shared" si="10"/>
        <v/>
      </c>
      <c r="L58" s="34"/>
      <c r="M58" s="35" t="str">
        <f t="shared" si="38"/>
        <v/>
      </c>
      <c r="N58" s="82"/>
      <c r="O58" s="87"/>
      <c r="P58" s="87"/>
      <c r="Q58" s="95"/>
      <c r="R58" s="38" t="str">
        <f t="shared" si="12"/>
        <v/>
      </c>
      <c r="S58" s="39" t="str">
        <f t="shared" si="36"/>
        <v/>
      </c>
      <c r="T58" s="2"/>
      <c r="U58" s="13" t="str">
        <f t="shared" si="29"/>
        <v/>
      </c>
      <c r="V58" s="14" t="str">
        <f t="shared" si="13"/>
        <v/>
      </c>
      <c r="W58" s="41" t="str">
        <f t="shared" si="39"/>
        <v/>
      </c>
      <c r="X58" s="42" t="str">
        <f t="shared" si="40"/>
        <v/>
      </c>
      <c r="Y58" s="43" t="str">
        <f t="shared" si="14"/>
        <v/>
      </c>
      <c r="Z58" s="43" t="str">
        <f t="shared" si="30"/>
        <v/>
      </c>
      <c r="AA58" s="15">
        <f t="shared" si="31"/>
        <v>41</v>
      </c>
      <c r="AD58" s="15" t="str">
        <f t="shared" si="41"/>
        <v/>
      </c>
      <c r="AE58" s="15">
        <f t="shared" si="46"/>
        <v>12</v>
      </c>
      <c r="AG58" s="15" t="str">
        <f t="shared" si="16"/>
        <v/>
      </c>
      <c r="AH58" s="15">
        <f t="shared" si="17"/>
        <v>8</v>
      </c>
      <c r="AJ58" s="15" t="str">
        <f t="shared" si="18"/>
        <v/>
      </c>
      <c r="AK58" s="15">
        <f t="shared" si="32"/>
        <v>27</v>
      </c>
      <c r="AM58" s="15" t="str">
        <f t="shared" si="42"/>
        <v/>
      </c>
      <c r="AN58" s="15">
        <f t="shared" si="33"/>
        <v>2</v>
      </c>
      <c r="AP58" s="15" t="str">
        <f t="shared" si="43"/>
        <v/>
      </c>
      <c r="AQ58" s="15">
        <f t="shared" si="34"/>
        <v>9</v>
      </c>
      <c r="AS58" s="15" t="str">
        <f>IF(ISNUMBER(SMALL(#REF!,ROW()-2)),SMALL(#REF!,ROW()-2),"")</f>
        <v/>
      </c>
      <c r="AT58" s="15">
        <f t="shared" si="35"/>
        <v>1</v>
      </c>
      <c r="AV58" s="52"/>
      <c r="AW58" s="16" t="str">
        <f t="shared" si="44"/>
        <v/>
      </c>
      <c r="AY58" s="44"/>
      <c r="AZ58" s="44"/>
      <c r="BA58" s="44"/>
      <c r="BB58" s="15" t="str">
        <f t="shared" si="45"/>
        <v/>
      </c>
      <c r="BC58" s="15">
        <f t="shared" si="20"/>
        <v>11</v>
      </c>
      <c r="BD58" s="44"/>
      <c r="BF58" s="15" t="str">
        <f t="shared" si="21"/>
        <v/>
      </c>
      <c r="BG58" s="15">
        <f t="shared" si="22"/>
        <v>24</v>
      </c>
      <c r="BX58" s="85"/>
      <c r="BY58" s="85"/>
      <c r="BZ58" s="85"/>
      <c r="CA58" s="86"/>
      <c r="CB58" s="86"/>
      <c r="CC58" s="77"/>
      <c r="CD58" s="86"/>
      <c r="CE58" s="77"/>
      <c r="CF58" s="81"/>
      <c r="CG58" s="81"/>
      <c r="CH58" s="43" t="str">
        <f t="shared" si="23"/>
        <v/>
      </c>
      <c r="CI58" s="15">
        <f t="shared" si="24"/>
        <v>11</v>
      </c>
      <c r="CQ58" s="2"/>
      <c r="CR58" s="2"/>
      <c r="CS58" s="2" t="str">
        <f t="shared" si="25"/>
        <v xml:space="preserve"> </v>
      </c>
      <c r="CT58" s="87"/>
      <c r="CU58" s="4" t="str">
        <f t="shared" si="26"/>
        <v/>
      </c>
      <c r="CV58" s="2"/>
      <c r="CW58" s="2" t="str">
        <f t="shared" si="27"/>
        <v xml:space="preserve"> </v>
      </c>
      <c r="CX58" s="2"/>
      <c r="CY58" s="3"/>
      <c r="CZ58" s="3"/>
      <c r="DA58" s="3"/>
      <c r="DB58" s="3"/>
      <c r="DC58" s="3"/>
      <c r="DD58" s="3"/>
      <c r="DE58" s="3"/>
      <c r="DF58" s="3"/>
      <c r="DG58" s="3"/>
      <c r="DH58" s="3"/>
      <c r="DI58" s="3"/>
      <c r="DJ58" s="3"/>
    </row>
    <row r="59" spans="1:114" ht="12" customHeight="1">
      <c r="B59" s="3">
        <f t="shared" si="9"/>
        <v>15</v>
      </c>
      <c r="C59" s="32" t="str">
        <f>CONCATENATE(B59,"A")</f>
        <v>15A</v>
      </c>
      <c r="D59" s="33"/>
      <c r="E59" s="83"/>
      <c r="F59" s="34"/>
      <c r="G59" s="35" t="str">
        <f t="shared" si="37"/>
        <v/>
      </c>
      <c r="H59" s="34"/>
      <c r="I59" s="35" t="str">
        <f t="shared" si="28"/>
        <v/>
      </c>
      <c r="J59" s="36"/>
      <c r="K59" s="35" t="str">
        <f t="shared" si="10"/>
        <v/>
      </c>
      <c r="L59" s="34"/>
      <c r="M59" s="35" t="str">
        <f t="shared" si="38"/>
        <v/>
      </c>
      <c r="N59" s="82"/>
      <c r="O59" s="87" t="str">
        <f>IF(ISBLANK(N59),"",IF(N59=0,$CS$2,CT59))</f>
        <v/>
      </c>
      <c r="P59" s="87" t="str">
        <f>IF(ISNUMBER(O59),IF(ISNUMBER(O59),IF(ISNUMBER(O59),IF(ISNUMBER(O59),O59+G59+G60+G61+G62+I59+I60+I61+I62+K59+K60+K61+K62+M59+M60+M61+M62,""),""),""),"")</f>
        <v/>
      </c>
      <c r="Q59" s="95" t="str">
        <f>IF(ISNUMBER(P59),VLOOKUP(CF59,CH:CI,2,FALSE),"")</f>
        <v/>
      </c>
      <c r="R59" s="38" t="str">
        <f t="shared" si="12"/>
        <v/>
      </c>
      <c r="S59" s="39" t="str">
        <f t="shared" si="36"/>
        <v/>
      </c>
      <c r="T59" s="2"/>
      <c r="U59" s="13" t="str">
        <f t="shared" si="29"/>
        <v/>
      </c>
      <c r="V59" s="14" t="str">
        <f t="shared" si="13"/>
        <v/>
      </c>
      <c r="W59" s="41" t="str">
        <f t="shared" si="39"/>
        <v/>
      </c>
      <c r="X59" s="42" t="str">
        <f t="shared" si="40"/>
        <v/>
      </c>
      <c r="Y59" s="43" t="str">
        <f t="shared" si="14"/>
        <v/>
      </c>
      <c r="Z59" s="43" t="str">
        <f t="shared" si="30"/>
        <v/>
      </c>
      <c r="AA59" s="15">
        <f t="shared" si="31"/>
        <v>41</v>
      </c>
      <c r="AD59" s="15" t="str">
        <f t="shared" si="41"/>
        <v/>
      </c>
      <c r="AE59" s="15">
        <f t="shared" si="46"/>
        <v>12</v>
      </c>
      <c r="AG59" s="15" t="str">
        <f t="shared" si="16"/>
        <v/>
      </c>
      <c r="AH59" s="15">
        <f t="shared" si="17"/>
        <v>8</v>
      </c>
      <c r="AJ59" s="15" t="str">
        <f t="shared" si="18"/>
        <v/>
      </c>
      <c r="AK59" s="15">
        <f t="shared" si="32"/>
        <v>27</v>
      </c>
      <c r="AM59" s="15" t="str">
        <f t="shared" si="42"/>
        <v/>
      </c>
      <c r="AN59" s="15">
        <f t="shared" si="33"/>
        <v>2</v>
      </c>
      <c r="AP59" s="15" t="str">
        <f t="shared" si="43"/>
        <v/>
      </c>
      <c r="AQ59" s="15">
        <f t="shared" si="34"/>
        <v>9</v>
      </c>
      <c r="AS59" s="15" t="str">
        <f>IF(ISNUMBER(SMALL(#REF!,ROW()-2)),SMALL(#REF!,ROW()-2),"")</f>
        <v/>
      </c>
      <c r="AT59" s="15">
        <f t="shared" si="35"/>
        <v>1</v>
      </c>
      <c r="AV59" s="52"/>
      <c r="AW59" s="16" t="str">
        <f t="shared" si="44"/>
        <v/>
      </c>
      <c r="AY59" s="44"/>
      <c r="AZ59" s="44"/>
      <c r="BA59" s="44"/>
      <c r="BB59" s="15" t="str">
        <f t="shared" si="45"/>
        <v/>
      </c>
      <c r="BC59" s="15">
        <f t="shared" si="20"/>
        <v>11</v>
      </c>
      <c r="BD59" s="44"/>
      <c r="BF59" s="15" t="str">
        <f t="shared" si="21"/>
        <v/>
      </c>
      <c r="BG59" s="15">
        <f t="shared" si="22"/>
        <v>24</v>
      </c>
      <c r="BX59" s="85" t="str">
        <f>P59</f>
        <v/>
      </c>
      <c r="BY59" s="85">
        <f>SUM(G59,G60,G61,G62)</f>
        <v>0</v>
      </c>
      <c r="BZ59" s="85">
        <f>SUM(I59,I60,I61,I62)</f>
        <v>0</v>
      </c>
      <c r="CA59" s="86">
        <f>SUM(L59,L60,L61,L62)</f>
        <v>0</v>
      </c>
      <c r="CB59" s="86" t="str">
        <f>O59</f>
        <v/>
      </c>
      <c r="CC59" s="77"/>
      <c r="CD59" s="86">
        <f>SUM(K59,K60,K61,K62)</f>
        <v>0</v>
      </c>
      <c r="CE59" s="77"/>
      <c r="CF59" s="81" t="str">
        <f>IF(ISNUMBER(P59),CONCATENATE(BX59+100,BY59+100,BZ59+100,CA59+100,CB59+100,CD59+100)+0,"")</f>
        <v/>
      </c>
      <c r="CG59" s="81" t="str">
        <f>IF(ISNUMBER(SMALL(CF:CF,ROW()-2)),SMALL(CF:CF,ROW()-2),"")</f>
        <v/>
      </c>
      <c r="CH59" s="43" t="str">
        <f t="shared" si="23"/>
        <v/>
      </c>
      <c r="CI59" s="15">
        <f t="shared" si="24"/>
        <v>11</v>
      </c>
      <c r="CQ59" s="2"/>
      <c r="CR59" s="2"/>
      <c r="CS59" s="2" t="str">
        <f t="shared" si="25"/>
        <v xml:space="preserve"> </v>
      </c>
      <c r="CT59" s="87" t="str">
        <f>VLOOKUP(N59,AP:AQ,2,FALSE)</f>
        <v xml:space="preserve"> </v>
      </c>
      <c r="CU59" s="4" t="str">
        <f t="shared" si="26"/>
        <v/>
      </c>
      <c r="CV59" s="2"/>
      <c r="CW59" s="2" t="str">
        <f t="shared" si="27"/>
        <v xml:space="preserve"> </v>
      </c>
      <c r="CX59" s="2"/>
      <c r="CY59" s="3"/>
      <c r="CZ59" s="3"/>
      <c r="DA59" s="3"/>
      <c r="DB59" s="3"/>
      <c r="DC59" s="3"/>
      <c r="DD59" s="3"/>
      <c r="DE59" s="3"/>
      <c r="DF59" s="3"/>
      <c r="DG59" s="3"/>
      <c r="DH59" s="3"/>
      <c r="DI59" s="3"/>
      <c r="DJ59" s="3"/>
    </row>
    <row r="60" spans="1:114" ht="12" customHeight="1">
      <c r="B60" s="3" t="str">
        <f t="shared" si="9"/>
        <v/>
      </c>
      <c r="C60" s="32" t="str">
        <f>CONCATENATE(B59,"B")</f>
        <v>15B</v>
      </c>
      <c r="D60" s="33"/>
      <c r="E60" s="83"/>
      <c r="F60" s="34"/>
      <c r="G60" s="35" t="str">
        <f t="shared" si="37"/>
        <v/>
      </c>
      <c r="H60" s="34"/>
      <c r="I60" s="35" t="str">
        <f t="shared" si="28"/>
        <v/>
      </c>
      <c r="J60" s="36"/>
      <c r="K60" s="35" t="str">
        <f t="shared" si="10"/>
        <v/>
      </c>
      <c r="L60" s="34"/>
      <c r="M60" s="38" t="str">
        <f t="shared" si="38"/>
        <v/>
      </c>
      <c r="N60" s="82"/>
      <c r="O60" s="87"/>
      <c r="P60" s="87"/>
      <c r="Q60" s="95"/>
      <c r="R60" s="38" t="str">
        <f t="shared" si="12"/>
        <v/>
      </c>
      <c r="S60" s="51" t="str">
        <f t="shared" si="36"/>
        <v/>
      </c>
      <c r="T60" s="2"/>
      <c r="U60" s="13" t="str">
        <f t="shared" si="29"/>
        <v/>
      </c>
      <c r="V60" s="14" t="str">
        <f t="shared" si="13"/>
        <v/>
      </c>
      <c r="W60" s="41" t="str">
        <f t="shared" si="39"/>
        <v/>
      </c>
      <c r="X60" s="42" t="str">
        <f t="shared" si="40"/>
        <v/>
      </c>
      <c r="Y60" s="43" t="str">
        <f t="shared" si="14"/>
        <v/>
      </c>
      <c r="Z60" s="43" t="str">
        <f t="shared" si="30"/>
        <v/>
      </c>
      <c r="AA60" s="15">
        <f t="shared" si="31"/>
        <v>41</v>
      </c>
      <c r="AD60" s="15" t="str">
        <f t="shared" si="41"/>
        <v/>
      </c>
      <c r="AE60" s="15">
        <f t="shared" si="46"/>
        <v>12</v>
      </c>
      <c r="AG60" s="15" t="str">
        <f t="shared" si="16"/>
        <v/>
      </c>
      <c r="AH60" s="15">
        <f t="shared" si="17"/>
        <v>8</v>
      </c>
      <c r="AJ60" s="15" t="str">
        <f t="shared" si="18"/>
        <v/>
      </c>
      <c r="AK60" s="15">
        <f t="shared" si="32"/>
        <v>27</v>
      </c>
      <c r="AM60" s="15" t="str">
        <f t="shared" si="42"/>
        <v/>
      </c>
      <c r="AN60" s="15">
        <f t="shared" si="33"/>
        <v>2</v>
      </c>
      <c r="AP60" s="15" t="str">
        <f t="shared" si="43"/>
        <v/>
      </c>
      <c r="AQ60" s="15">
        <f t="shared" si="34"/>
        <v>9</v>
      </c>
      <c r="AS60" s="15" t="str">
        <f>IF(ISNUMBER(SMALL(#REF!,ROW()-2)),SMALL(#REF!,ROW()-2),"")</f>
        <v/>
      </c>
      <c r="AT60" s="15">
        <f t="shared" si="35"/>
        <v>1</v>
      </c>
      <c r="AV60" s="52"/>
      <c r="AW60" s="16" t="str">
        <f t="shared" si="44"/>
        <v/>
      </c>
      <c r="AY60" s="44" t="str">
        <f>IF(ISNUMBER(AV60),VLOOKUP(AV60,AW:AX,2,FALSE),"")</f>
        <v/>
      </c>
      <c r="AZ60" s="44"/>
      <c r="BA60" s="44">
        <f>P60</f>
        <v>0</v>
      </c>
      <c r="BB60" s="15" t="str">
        <f t="shared" si="45"/>
        <v/>
      </c>
      <c r="BC60" s="15">
        <f t="shared" si="20"/>
        <v>11</v>
      </c>
      <c r="BD60" s="44">
        <f>IF(ISNUMBER(BA60),VLOOKUP(BA60,BB:BC,2,FALSE),"")</f>
        <v>0</v>
      </c>
      <c r="BF60" s="15" t="str">
        <f t="shared" si="21"/>
        <v/>
      </c>
      <c r="BG60" s="15">
        <f t="shared" si="22"/>
        <v>24</v>
      </c>
      <c r="BX60" s="85"/>
      <c r="BY60" s="85"/>
      <c r="BZ60" s="85"/>
      <c r="CA60" s="86"/>
      <c r="CB60" s="86"/>
      <c r="CC60" s="77" t="e">
        <f>#REF!</f>
        <v>#REF!</v>
      </c>
      <c r="CD60" s="86"/>
      <c r="CE60" s="77" t="e">
        <f>#REF!</f>
        <v>#REF!</v>
      </c>
      <c r="CF60" s="81"/>
      <c r="CG60" s="81"/>
      <c r="CH60" s="43" t="str">
        <f t="shared" si="23"/>
        <v/>
      </c>
      <c r="CI60" s="15">
        <f t="shared" si="24"/>
        <v>11</v>
      </c>
      <c r="CQ60" s="2"/>
      <c r="CR60" s="2"/>
      <c r="CS60" s="2" t="str">
        <f t="shared" si="25"/>
        <v xml:space="preserve"> </v>
      </c>
      <c r="CT60" s="87"/>
      <c r="CU60" s="4" t="str">
        <f t="shared" si="26"/>
        <v/>
      </c>
      <c r="CV60" s="2"/>
      <c r="CW60" s="2" t="str">
        <f t="shared" si="27"/>
        <v xml:space="preserve"> </v>
      </c>
      <c r="CX60" s="2"/>
      <c r="CY60" s="3"/>
      <c r="CZ60" s="3"/>
      <c r="DA60" s="3"/>
      <c r="DB60" s="3"/>
      <c r="DC60" s="3"/>
      <c r="DD60" s="3"/>
      <c r="DE60" s="3"/>
      <c r="DF60" s="3"/>
      <c r="DG60" s="3"/>
      <c r="DH60" s="3"/>
      <c r="DI60" s="3"/>
      <c r="DJ60" s="3"/>
    </row>
    <row r="61" spans="1:114" ht="12" customHeight="1">
      <c r="B61" s="3" t="str">
        <f t="shared" si="9"/>
        <v/>
      </c>
      <c r="C61" s="32" t="str">
        <f>CONCATENATE(B59,"C")</f>
        <v>15C</v>
      </c>
      <c r="D61" s="33"/>
      <c r="E61" s="83"/>
      <c r="F61" s="34"/>
      <c r="G61" s="35" t="str">
        <f t="shared" si="37"/>
        <v/>
      </c>
      <c r="H61" s="34"/>
      <c r="I61" s="35" t="str">
        <f t="shared" si="28"/>
        <v/>
      </c>
      <c r="J61" s="36"/>
      <c r="K61" s="35" t="str">
        <f t="shared" si="10"/>
        <v/>
      </c>
      <c r="L61" s="34"/>
      <c r="M61" s="38" t="str">
        <f t="shared" si="38"/>
        <v/>
      </c>
      <c r="N61" s="82"/>
      <c r="O61" s="87"/>
      <c r="P61" s="87"/>
      <c r="Q61" s="95"/>
      <c r="R61" s="38" t="str">
        <f t="shared" si="12"/>
        <v/>
      </c>
      <c r="S61" s="51" t="str">
        <f t="shared" si="36"/>
        <v/>
      </c>
      <c r="T61" s="2"/>
      <c r="U61" s="13" t="str">
        <f t="shared" si="29"/>
        <v/>
      </c>
      <c r="V61" s="14" t="str">
        <f t="shared" si="13"/>
        <v/>
      </c>
      <c r="W61" s="41" t="str">
        <f t="shared" si="39"/>
        <v/>
      </c>
      <c r="X61" s="42" t="str">
        <f t="shared" si="40"/>
        <v/>
      </c>
      <c r="Y61" s="43" t="str">
        <f t="shared" si="14"/>
        <v/>
      </c>
      <c r="Z61" s="43" t="str">
        <f t="shared" si="30"/>
        <v/>
      </c>
      <c r="AA61" s="15">
        <f t="shared" si="31"/>
        <v>41</v>
      </c>
      <c r="AD61" s="15" t="str">
        <f t="shared" si="41"/>
        <v/>
      </c>
      <c r="AE61" s="15">
        <f t="shared" si="46"/>
        <v>12</v>
      </c>
      <c r="AG61" s="15" t="str">
        <f t="shared" si="16"/>
        <v/>
      </c>
      <c r="AH61" s="15">
        <f t="shared" si="17"/>
        <v>8</v>
      </c>
      <c r="AJ61" s="15" t="str">
        <f t="shared" si="18"/>
        <v/>
      </c>
      <c r="AK61" s="15">
        <f t="shared" si="32"/>
        <v>27</v>
      </c>
      <c r="AM61" s="15" t="str">
        <f t="shared" si="42"/>
        <v/>
      </c>
      <c r="AN61" s="15">
        <f t="shared" si="33"/>
        <v>2</v>
      </c>
      <c r="AP61" s="15" t="str">
        <f t="shared" si="43"/>
        <v/>
      </c>
      <c r="AQ61" s="15">
        <f t="shared" si="34"/>
        <v>9</v>
      </c>
      <c r="AS61" s="15" t="str">
        <f>IF(ISNUMBER(SMALL(#REF!,ROW()-2)),SMALL(#REF!,ROW()-2),"")</f>
        <v/>
      </c>
      <c r="AT61" s="15">
        <f t="shared" si="35"/>
        <v>1</v>
      </c>
      <c r="AV61" s="52"/>
      <c r="AW61" s="16" t="str">
        <f t="shared" si="44"/>
        <v/>
      </c>
      <c r="AY61" s="44"/>
      <c r="AZ61" s="44"/>
      <c r="BA61" s="44"/>
      <c r="BB61" s="15" t="str">
        <f t="shared" si="45"/>
        <v/>
      </c>
      <c r="BC61" s="15">
        <f t="shared" si="20"/>
        <v>11</v>
      </c>
      <c r="BD61" s="44"/>
      <c r="BF61" s="15" t="str">
        <f t="shared" si="21"/>
        <v/>
      </c>
      <c r="BG61" s="15">
        <f t="shared" si="22"/>
        <v>24</v>
      </c>
      <c r="BX61" s="85"/>
      <c r="BY61" s="85"/>
      <c r="BZ61" s="85"/>
      <c r="CA61" s="86"/>
      <c r="CB61" s="86"/>
      <c r="CC61" s="77"/>
      <c r="CD61" s="86"/>
      <c r="CE61" s="77"/>
      <c r="CF61" s="81"/>
      <c r="CG61" s="81"/>
      <c r="CH61" s="43" t="str">
        <f t="shared" si="23"/>
        <v/>
      </c>
      <c r="CI61" s="15">
        <f t="shared" si="24"/>
        <v>11</v>
      </c>
      <c r="CQ61" s="2"/>
      <c r="CR61" s="2"/>
      <c r="CS61" s="2" t="str">
        <f t="shared" si="25"/>
        <v xml:space="preserve"> </v>
      </c>
      <c r="CT61" s="87"/>
      <c r="CU61" s="4" t="str">
        <f t="shared" si="26"/>
        <v/>
      </c>
      <c r="CV61" s="2"/>
      <c r="CW61" s="2" t="str">
        <f t="shared" si="27"/>
        <v xml:space="preserve"> </v>
      </c>
      <c r="CX61" s="2"/>
      <c r="CY61" s="3"/>
      <c r="CZ61" s="3"/>
      <c r="DA61" s="3"/>
      <c r="DB61" s="3"/>
      <c r="DC61" s="3"/>
      <c r="DD61" s="3"/>
      <c r="DE61" s="3"/>
      <c r="DF61" s="3"/>
      <c r="DG61" s="3"/>
      <c r="DH61" s="3"/>
      <c r="DI61" s="3"/>
      <c r="DJ61" s="3"/>
    </row>
    <row r="62" spans="1:114" ht="12" customHeight="1">
      <c r="B62" s="3" t="str">
        <f t="shared" si="9"/>
        <v/>
      </c>
      <c r="C62" s="32" t="str">
        <f>CONCATENATE(B59,"D")</f>
        <v>15D</v>
      </c>
      <c r="D62" s="33"/>
      <c r="E62" s="83"/>
      <c r="F62" s="34"/>
      <c r="G62" s="35" t="str">
        <f t="shared" si="37"/>
        <v/>
      </c>
      <c r="H62" s="34"/>
      <c r="I62" s="35" t="str">
        <f t="shared" si="28"/>
        <v/>
      </c>
      <c r="J62" s="36"/>
      <c r="K62" s="35" t="str">
        <f t="shared" si="10"/>
        <v/>
      </c>
      <c r="L62" s="34"/>
      <c r="M62" s="38" t="str">
        <f t="shared" si="38"/>
        <v/>
      </c>
      <c r="N62" s="82"/>
      <c r="O62" s="87"/>
      <c r="P62" s="87"/>
      <c r="Q62" s="95"/>
      <c r="R62" s="38" t="str">
        <f t="shared" si="12"/>
        <v/>
      </c>
      <c r="S62" s="51" t="str">
        <f t="shared" si="36"/>
        <v/>
      </c>
      <c r="T62" s="2"/>
      <c r="U62" s="13" t="str">
        <f t="shared" si="29"/>
        <v/>
      </c>
      <c r="V62" s="14" t="str">
        <f t="shared" si="13"/>
        <v/>
      </c>
      <c r="W62" s="41" t="str">
        <f t="shared" si="39"/>
        <v/>
      </c>
      <c r="X62" s="42" t="str">
        <f t="shared" si="40"/>
        <v/>
      </c>
      <c r="Y62" s="43" t="str">
        <f t="shared" si="14"/>
        <v/>
      </c>
      <c r="Z62" s="43" t="str">
        <f t="shared" si="30"/>
        <v/>
      </c>
      <c r="AA62" s="15">
        <f t="shared" si="31"/>
        <v>41</v>
      </c>
      <c r="AD62" s="15" t="str">
        <f t="shared" si="41"/>
        <v/>
      </c>
      <c r="AE62" s="15">
        <f t="shared" si="46"/>
        <v>12</v>
      </c>
      <c r="AG62" s="15" t="str">
        <f t="shared" si="16"/>
        <v/>
      </c>
      <c r="AH62" s="15">
        <f t="shared" si="17"/>
        <v>8</v>
      </c>
      <c r="AJ62" s="15" t="str">
        <f t="shared" si="18"/>
        <v/>
      </c>
      <c r="AK62" s="15">
        <f t="shared" si="32"/>
        <v>27</v>
      </c>
      <c r="AM62" s="15" t="str">
        <f t="shared" si="42"/>
        <v/>
      </c>
      <c r="AN62" s="15">
        <f t="shared" si="33"/>
        <v>2</v>
      </c>
      <c r="AP62" s="15" t="str">
        <f t="shared" si="43"/>
        <v/>
      </c>
      <c r="AQ62" s="15">
        <f t="shared" si="34"/>
        <v>9</v>
      </c>
      <c r="AS62" s="15" t="str">
        <f>IF(ISNUMBER(SMALL(#REF!,ROW()-2)),SMALL(#REF!,ROW()-2),"")</f>
        <v/>
      </c>
      <c r="AT62" s="15">
        <f t="shared" si="35"/>
        <v>1</v>
      </c>
      <c r="AV62" s="52"/>
      <c r="AW62" s="16" t="str">
        <f t="shared" si="44"/>
        <v/>
      </c>
      <c r="AY62" s="44"/>
      <c r="AZ62" s="44"/>
      <c r="BA62" s="44"/>
      <c r="BB62" s="15" t="str">
        <f t="shared" si="45"/>
        <v/>
      </c>
      <c r="BC62" s="15">
        <f t="shared" si="20"/>
        <v>11</v>
      </c>
      <c r="BD62" s="44"/>
      <c r="BF62" s="15" t="str">
        <f t="shared" si="21"/>
        <v/>
      </c>
      <c r="BG62" s="15">
        <f t="shared" si="22"/>
        <v>24</v>
      </c>
      <c r="BX62" s="85"/>
      <c r="BY62" s="85"/>
      <c r="BZ62" s="85"/>
      <c r="CA62" s="86"/>
      <c r="CB62" s="86"/>
      <c r="CC62" s="77"/>
      <c r="CD62" s="86"/>
      <c r="CE62" s="77"/>
      <c r="CF62" s="81"/>
      <c r="CG62" s="81"/>
      <c r="CH62" s="43" t="str">
        <f t="shared" si="23"/>
        <v/>
      </c>
      <c r="CI62" s="15">
        <f t="shared" si="24"/>
        <v>11</v>
      </c>
      <c r="CQ62" s="2"/>
      <c r="CR62" s="2"/>
      <c r="CS62" s="2" t="str">
        <f t="shared" si="25"/>
        <v xml:space="preserve"> </v>
      </c>
      <c r="CT62" s="87"/>
      <c r="CU62" s="4" t="str">
        <f t="shared" si="26"/>
        <v/>
      </c>
      <c r="CV62" s="2"/>
      <c r="CW62" s="2" t="str">
        <f t="shared" si="27"/>
        <v xml:space="preserve"> </v>
      </c>
      <c r="CX62" s="2"/>
      <c r="CY62" s="3"/>
      <c r="CZ62" s="3"/>
      <c r="DA62" s="3"/>
      <c r="DB62" s="3"/>
      <c r="DC62" s="3"/>
      <c r="DD62" s="3"/>
      <c r="DE62" s="3"/>
      <c r="DF62" s="3"/>
      <c r="DG62" s="3"/>
      <c r="DH62" s="3"/>
      <c r="DI62" s="3"/>
      <c r="DJ62" s="3"/>
    </row>
    <row r="63" spans="1:114" ht="12" customHeight="1">
      <c r="B63" s="3">
        <f t="shared" si="9"/>
        <v>16</v>
      </c>
      <c r="C63" s="32" t="str">
        <f>CONCATENATE(B63,"A")</f>
        <v>16A</v>
      </c>
      <c r="D63" s="33"/>
      <c r="E63" s="82"/>
      <c r="F63" s="34"/>
      <c r="G63" s="35" t="str">
        <f t="shared" si="37"/>
        <v/>
      </c>
      <c r="H63" s="34"/>
      <c r="I63" s="35" t="str">
        <f t="shared" si="28"/>
        <v/>
      </c>
      <c r="J63" s="36"/>
      <c r="K63" s="35" t="str">
        <f t="shared" si="10"/>
        <v/>
      </c>
      <c r="L63" s="34"/>
      <c r="M63" s="37" t="str">
        <f t="shared" si="38"/>
        <v/>
      </c>
      <c r="N63" s="82"/>
      <c r="O63" s="87" t="str">
        <f>IF(ISBLANK(N63),"",IF(N63=0,$CS$2,CT63))</f>
        <v/>
      </c>
      <c r="P63" s="87" t="str">
        <f>IF(ISNUMBER(O63),IF(ISNUMBER(O63),IF(ISNUMBER(O63),IF(ISNUMBER(O63),O63+G63+G64+G65+G66+I63+I64+I65+I66+K63+K64+K65+K66+M63+M64+M65+M66,""),""),""),"")</f>
        <v/>
      </c>
      <c r="Q63" s="95" t="str">
        <f>IF(ISNUMBER(P63),VLOOKUP(CF63,CH:CI,2,FALSE),"")</f>
        <v/>
      </c>
      <c r="R63" s="38" t="str">
        <f t="shared" si="12"/>
        <v/>
      </c>
      <c r="S63" s="39" t="str">
        <f t="shared" si="36"/>
        <v/>
      </c>
      <c r="T63" s="2"/>
      <c r="U63" s="13" t="str">
        <f t="shared" si="29"/>
        <v/>
      </c>
      <c r="V63" s="14" t="str">
        <f t="shared" si="13"/>
        <v/>
      </c>
      <c r="W63" s="41" t="str">
        <f t="shared" si="39"/>
        <v/>
      </c>
      <c r="X63" s="42" t="str">
        <f t="shared" si="40"/>
        <v/>
      </c>
      <c r="Y63" s="43" t="str">
        <f t="shared" si="14"/>
        <v/>
      </c>
      <c r="Z63" s="43" t="str">
        <f t="shared" si="30"/>
        <v/>
      </c>
      <c r="AA63" s="15">
        <f t="shared" si="31"/>
        <v>41</v>
      </c>
      <c r="AD63" s="15" t="str">
        <f t="shared" si="41"/>
        <v/>
      </c>
      <c r="AE63" s="15">
        <f t="shared" si="46"/>
        <v>12</v>
      </c>
      <c r="AG63" s="15" t="str">
        <f t="shared" si="16"/>
        <v/>
      </c>
      <c r="AH63" s="15">
        <f t="shared" si="17"/>
        <v>8</v>
      </c>
      <c r="AJ63" s="15" t="str">
        <f t="shared" si="18"/>
        <v/>
      </c>
      <c r="AK63" s="15">
        <f t="shared" si="32"/>
        <v>27</v>
      </c>
      <c r="AM63" s="15" t="str">
        <f t="shared" si="42"/>
        <v/>
      </c>
      <c r="AN63" s="15">
        <f t="shared" si="33"/>
        <v>2</v>
      </c>
      <c r="AP63" s="15" t="str">
        <f t="shared" si="43"/>
        <v/>
      </c>
      <c r="AQ63" s="15">
        <f t="shared" si="34"/>
        <v>9</v>
      </c>
      <c r="AS63" s="15" t="str">
        <f>IF(ISNUMBER(SMALL(#REF!,ROW()-2)),SMALL(#REF!,ROW()-2),"")</f>
        <v/>
      </c>
      <c r="AT63" s="15">
        <f t="shared" si="35"/>
        <v>1</v>
      </c>
      <c r="AV63" s="52"/>
      <c r="AW63" s="16" t="str">
        <f t="shared" si="44"/>
        <v/>
      </c>
      <c r="AY63" s="44" t="str">
        <f>IF(ISNUMBER(AV63),VLOOKUP(AV63,AW:AX,2,FALSE),"")</f>
        <v/>
      </c>
      <c r="AZ63" s="44"/>
      <c r="BA63" s="44" t="str">
        <f>P63</f>
        <v/>
      </c>
      <c r="BB63" s="15" t="str">
        <f t="shared" si="45"/>
        <v/>
      </c>
      <c r="BC63" s="15">
        <f t="shared" si="20"/>
        <v>11</v>
      </c>
      <c r="BD63" s="44" t="str">
        <f>IF(ISNUMBER(BA63),VLOOKUP(BA63,BB:BC,2,FALSE),"")</f>
        <v/>
      </c>
      <c r="BF63" s="15" t="str">
        <f t="shared" si="21"/>
        <v/>
      </c>
      <c r="BG63" s="15">
        <f t="shared" si="22"/>
        <v>24</v>
      </c>
      <c r="BX63" s="85" t="str">
        <f>P63</f>
        <v/>
      </c>
      <c r="BY63" s="85">
        <f>SUM(G63,G64,G65,G66)</f>
        <v>0</v>
      </c>
      <c r="BZ63" s="85">
        <f>SUM(I63,I64,I65,I66)</f>
        <v>0</v>
      </c>
      <c r="CA63" s="86">
        <f>SUM(L63,L64,L65,L66)</f>
        <v>0</v>
      </c>
      <c r="CB63" s="86" t="str">
        <f>O63</f>
        <v/>
      </c>
      <c r="CC63" s="77" t="e">
        <f>#REF!</f>
        <v>#REF!</v>
      </c>
      <c r="CD63" s="86">
        <f>SUM(K63,K64,K65,K66)</f>
        <v>0</v>
      </c>
      <c r="CE63" s="77" t="e">
        <f>#REF!</f>
        <v>#REF!</v>
      </c>
      <c r="CF63" s="81" t="str">
        <f>IF(ISNUMBER(P63),CONCATENATE(BX63+100,BY63+100,BZ63+100,CA63+100,CB63+100,CD63+100)+0,"")</f>
        <v/>
      </c>
      <c r="CG63" s="81" t="str">
        <f>IF(ISNUMBER(SMALL(CF:CF,ROW()-2)),SMALL(CF:CF,ROW()-2),"")</f>
        <v/>
      </c>
      <c r="CH63" s="43" t="str">
        <f t="shared" si="23"/>
        <v/>
      </c>
      <c r="CI63" s="15">
        <f t="shared" si="24"/>
        <v>11</v>
      </c>
      <c r="CQ63" s="2"/>
      <c r="CR63" s="2"/>
      <c r="CS63" s="2" t="str">
        <f t="shared" si="25"/>
        <v xml:space="preserve"> </v>
      </c>
      <c r="CT63" s="87" t="str">
        <f>VLOOKUP(N63,AP:AQ,2,FALSE)</f>
        <v xml:space="preserve"> </v>
      </c>
      <c r="CU63" s="4" t="str">
        <f t="shared" si="26"/>
        <v/>
      </c>
      <c r="CV63" s="2"/>
      <c r="CW63" s="2" t="str">
        <f t="shared" si="27"/>
        <v xml:space="preserve"> </v>
      </c>
      <c r="CX63" s="2"/>
      <c r="CY63" s="3"/>
      <c r="CZ63" s="3"/>
      <c r="DA63" s="3"/>
      <c r="DB63" s="3"/>
      <c r="DC63" s="3"/>
      <c r="DD63" s="3"/>
      <c r="DE63" s="3"/>
      <c r="DF63" s="3"/>
      <c r="DG63" s="3"/>
      <c r="DH63" s="3"/>
      <c r="DI63" s="3"/>
      <c r="DJ63" s="3"/>
    </row>
    <row r="64" spans="1:114" ht="12" customHeight="1">
      <c r="B64" s="3" t="str">
        <f t="shared" si="9"/>
        <v/>
      </c>
      <c r="C64" s="32" t="str">
        <f>CONCATENATE(B63,"B")</f>
        <v>16B</v>
      </c>
      <c r="D64" s="33"/>
      <c r="E64" s="82"/>
      <c r="F64" s="34"/>
      <c r="G64" s="35" t="str">
        <f t="shared" si="37"/>
        <v/>
      </c>
      <c r="H64" s="34"/>
      <c r="I64" s="35" t="str">
        <f t="shared" si="28"/>
        <v/>
      </c>
      <c r="J64" s="36"/>
      <c r="K64" s="35" t="str">
        <f t="shared" si="10"/>
        <v/>
      </c>
      <c r="L64" s="34"/>
      <c r="M64" s="35" t="str">
        <f t="shared" si="38"/>
        <v/>
      </c>
      <c r="N64" s="82"/>
      <c r="O64" s="87"/>
      <c r="P64" s="87"/>
      <c r="Q64" s="95"/>
      <c r="R64" s="38" t="str">
        <f t="shared" si="12"/>
        <v/>
      </c>
      <c r="S64" s="39" t="str">
        <f t="shared" si="36"/>
        <v/>
      </c>
      <c r="T64" s="2"/>
      <c r="U64" s="13" t="str">
        <f t="shared" si="29"/>
        <v/>
      </c>
      <c r="V64" s="14" t="str">
        <f t="shared" si="13"/>
        <v/>
      </c>
      <c r="W64" s="41" t="str">
        <f t="shared" si="39"/>
        <v/>
      </c>
      <c r="X64" s="42" t="str">
        <f t="shared" si="40"/>
        <v/>
      </c>
      <c r="Y64" s="43" t="str">
        <f t="shared" si="14"/>
        <v/>
      </c>
      <c r="Z64" s="43" t="str">
        <f t="shared" si="30"/>
        <v/>
      </c>
      <c r="AA64" s="15">
        <f t="shared" si="31"/>
        <v>41</v>
      </c>
      <c r="AD64" s="15" t="str">
        <f t="shared" si="41"/>
        <v/>
      </c>
      <c r="AE64" s="15">
        <f t="shared" si="46"/>
        <v>12</v>
      </c>
      <c r="AG64" s="15" t="str">
        <f t="shared" si="16"/>
        <v/>
      </c>
      <c r="AH64" s="15">
        <f t="shared" si="17"/>
        <v>8</v>
      </c>
      <c r="AJ64" s="15" t="str">
        <f t="shared" si="18"/>
        <v/>
      </c>
      <c r="AK64" s="15">
        <f t="shared" si="32"/>
        <v>27</v>
      </c>
      <c r="AM64" s="15" t="str">
        <f t="shared" si="42"/>
        <v/>
      </c>
      <c r="AN64" s="15">
        <f t="shared" si="33"/>
        <v>2</v>
      </c>
      <c r="AP64" s="15" t="str">
        <f t="shared" si="43"/>
        <v/>
      </c>
      <c r="AQ64" s="15">
        <f t="shared" si="34"/>
        <v>9</v>
      </c>
      <c r="AS64" s="15" t="str">
        <f>IF(ISNUMBER(SMALL(#REF!,ROW()-2)),SMALL(#REF!,ROW()-2),"")</f>
        <v/>
      </c>
      <c r="AT64" s="15">
        <f t="shared" si="35"/>
        <v>1</v>
      </c>
      <c r="AV64" s="52"/>
      <c r="AW64" s="16" t="str">
        <f t="shared" si="44"/>
        <v/>
      </c>
      <c r="AY64" s="44"/>
      <c r="AZ64" s="44"/>
      <c r="BA64" s="44"/>
      <c r="BB64" s="15" t="str">
        <f t="shared" si="45"/>
        <v/>
      </c>
      <c r="BC64" s="15">
        <f t="shared" si="20"/>
        <v>11</v>
      </c>
      <c r="BD64" s="44"/>
      <c r="BF64" s="15" t="str">
        <f t="shared" si="21"/>
        <v/>
      </c>
      <c r="BG64" s="15">
        <f t="shared" si="22"/>
        <v>24</v>
      </c>
      <c r="BX64" s="85"/>
      <c r="BY64" s="85"/>
      <c r="BZ64" s="85"/>
      <c r="CA64" s="86"/>
      <c r="CB64" s="86"/>
      <c r="CC64" s="77"/>
      <c r="CD64" s="86"/>
      <c r="CE64" s="77"/>
      <c r="CF64" s="81"/>
      <c r="CG64" s="81"/>
      <c r="CH64" s="43" t="str">
        <f t="shared" si="23"/>
        <v/>
      </c>
      <c r="CI64" s="15">
        <f t="shared" si="24"/>
        <v>11</v>
      </c>
      <c r="CQ64" s="2"/>
      <c r="CR64" s="2"/>
      <c r="CS64" s="2" t="str">
        <f t="shared" si="25"/>
        <v xml:space="preserve"> </v>
      </c>
      <c r="CT64" s="87"/>
      <c r="CU64" s="4" t="str">
        <f t="shared" si="26"/>
        <v/>
      </c>
      <c r="CV64" s="2"/>
      <c r="CW64" s="2" t="str">
        <f t="shared" si="27"/>
        <v xml:space="preserve"> </v>
      </c>
      <c r="CX64" s="2"/>
      <c r="CY64" s="3"/>
      <c r="CZ64" s="3"/>
      <c r="DA64" s="3"/>
      <c r="DB64" s="3"/>
      <c r="DC64" s="3"/>
      <c r="DD64" s="3"/>
      <c r="DE64" s="3"/>
      <c r="DF64" s="3"/>
      <c r="DG64" s="3"/>
      <c r="DH64" s="3"/>
      <c r="DI64" s="3"/>
      <c r="DJ64" s="3"/>
    </row>
    <row r="65" spans="2:114" ht="12" customHeight="1">
      <c r="B65" s="3" t="str">
        <f t="shared" si="9"/>
        <v/>
      </c>
      <c r="C65" s="32" t="str">
        <f>CONCATENATE(B63,"C")</f>
        <v>16C</v>
      </c>
      <c r="D65" s="33"/>
      <c r="E65" s="82"/>
      <c r="F65" s="34"/>
      <c r="G65" s="35" t="str">
        <f t="shared" si="37"/>
        <v/>
      </c>
      <c r="H65" s="34"/>
      <c r="I65" s="35" t="str">
        <f t="shared" si="28"/>
        <v/>
      </c>
      <c r="J65" s="36"/>
      <c r="K65" s="35" t="str">
        <f t="shared" si="10"/>
        <v/>
      </c>
      <c r="L65" s="34"/>
      <c r="M65" s="35" t="str">
        <f t="shared" si="38"/>
        <v/>
      </c>
      <c r="N65" s="82"/>
      <c r="O65" s="87"/>
      <c r="P65" s="87"/>
      <c r="Q65" s="95"/>
      <c r="R65" s="38" t="str">
        <f t="shared" si="12"/>
        <v/>
      </c>
      <c r="S65" s="39" t="str">
        <f t="shared" si="36"/>
        <v/>
      </c>
      <c r="T65" s="2"/>
      <c r="U65" s="13" t="str">
        <f t="shared" si="29"/>
        <v/>
      </c>
      <c r="V65" s="14" t="str">
        <f t="shared" si="13"/>
        <v/>
      </c>
      <c r="W65" s="41" t="str">
        <f t="shared" si="39"/>
        <v/>
      </c>
      <c r="X65" s="42" t="str">
        <f t="shared" si="40"/>
        <v/>
      </c>
      <c r="Y65" s="43" t="str">
        <f t="shared" si="14"/>
        <v/>
      </c>
      <c r="Z65" s="43" t="str">
        <f t="shared" si="30"/>
        <v/>
      </c>
      <c r="AA65" s="15">
        <f t="shared" si="31"/>
        <v>41</v>
      </c>
      <c r="AD65" s="15" t="str">
        <f t="shared" si="41"/>
        <v/>
      </c>
      <c r="AE65" s="15">
        <f t="shared" si="46"/>
        <v>12</v>
      </c>
      <c r="AG65" s="15" t="str">
        <f t="shared" si="16"/>
        <v/>
      </c>
      <c r="AH65" s="15">
        <f t="shared" si="17"/>
        <v>8</v>
      </c>
      <c r="AJ65" s="15" t="str">
        <f t="shared" si="18"/>
        <v/>
      </c>
      <c r="AK65" s="15">
        <f t="shared" si="32"/>
        <v>27</v>
      </c>
      <c r="AM65" s="15" t="str">
        <f t="shared" si="42"/>
        <v/>
      </c>
      <c r="AN65" s="15">
        <f t="shared" si="33"/>
        <v>2</v>
      </c>
      <c r="AP65" s="15" t="str">
        <f t="shared" si="43"/>
        <v/>
      </c>
      <c r="AQ65" s="15">
        <f t="shared" si="34"/>
        <v>9</v>
      </c>
      <c r="AS65" s="15" t="str">
        <f>IF(ISNUMBER(SMALL(#REF!,ROW()-2)),SMALL(#REF!,ROW()-2),"")</f>
        <v/>
      </c>
      <c r="AT65" s="15">
        <f t="shared" si="35"/>
        <v>1</v>
      </c>
      <c r="AV65" s="52"/>
      <c r="AW65" s="16" t="str">
        <f t="shared" si="44"/>
        <v/>
      </c>
      <c r="AY65" s="44"/>
      <c r="AZ65" s="44"/>
      <c r="BA65" s="44"/>
      <c r="BB65" s="15" t="str">
        <f t="shared" si="45"/>
        <v/>
      </c>
      <c r="BC65" s="15">
        <f t="shared" si="20"/>
        <v>11</v>
      </c>
      <c r="BD65" s="44"/>
      <c r="BF65" s="15" t="str">
        <f t="shared" si="21"/>
        <v/>
      </c>
      <c r="BG65" s="15">
        <f t="shared" si="22"/>
        <v>24</v>
      </c>
      <c r="BX65" s="85"/>
      <c r="BY65" s="85"/>
      <c r="BZ65" s="85"/>
      <c r="CA65" s="86"/>
      <c r="CB65" s="86"/>
      <c r="CC65" s="77"/>
      <c r="CD65" s="86"/>
      <c r="CE65" s="77"/>
      <c r="CF65" s="81"/>
      <c r="CG65" s="81"/>
      <c r="CH65" s="43" t="str">
        <f t="shared" si="23"/>
        <v/>
      </c>
      <c r="CI65" s="15">
        <f t="shared" si="24"/>
        <v>11</v>
      </c>
      <c r="CQ65" s="2"/>
      <c r="CR65" s="2"/>
      <c r="CS65" s="2" t="str">
        <f t="shared" si="25"/>
        <v xml:space="preserve"> </v>
      </c>
      <c r="CT65" s="87"/>
      <c r="CU65" s="4" t="str">
        <f t="shared" si="26"/>
        <v/>
      </c>
      <c r="CV65" s="2"/>
      <c r="CW65" s="2" t="str">
        <f t="shared" si="27"/>
        <v xml:space="preserve"> </v>
      </c>
      <c r="CX65" s="2"/>
      <c r="CY65" s="3"/>
      <c r="CZ65" s="3"/>
      <c r="DA65" s="3"/>
      <c r="DB65" s="3"/>
      <c r="DC65" s="3"/>
      <c r="DD65" s="3"/>
      <c r="DE65" s="3"/>
      <c r="DF65" s="3"/>
      <c r="DG65" s="3"/>
      <c r="DH65" s="3"/>
      <c r="DI65" s="3"/>
      <c r="DJ65" s="3"/>
    </row>
    <row r="66" spans="2:114" ht="12" customHeight="1">
      <c r="B66" s="3" t="str">
        <f t="shared" si="9"/>
        <v/>
      </c>
      <c r="C66" s="32" t="str">
        <f>CONCATENATE(B63,"D")</f>
        <v>16D</v>
      </c>
      <c r="D66" s="33"/>
      <c r="E66" s="82"/>
      <c r="F66" s="34"/>
      <c r="G66" s="35" t="str">
        <f t="shared" si="37"/>
        <v/>
      </c>
      <c r="H66" s="34"/>
      <c r="I66" s="35" t="str">
        <f t="shared" si="28"/>
        <v/>
      </c>
      <c r="J66" s="36"/>
      <c r="K66" s="35" t="str">
        <f t="shared" si="10"/>
        <v/>
      </c>
      <c r="L66" s="34"/>
      <c r="M66" s="38" t="str">
        <f t="shared" si="38"/>
        <v/>
      </c>
      <c r="N66" s="82"/>
      <c r="O66" s="87"/>
      <c r="P66" s="87"/>
      <c r="Q66" s="95"/>
      <c r="R66" s="38" t="str">
        <f t="shared" si="12"/>
        <v/>
      </c>
      <c r="S66" s="51" t="str">
        <f t="shared" si="36"/>
        <v/>
      </c>
      <c r="T66" s="2"/>
      <c r="U66" s="13" t="str">
        <f t="shared" si="29"/>
        <v/>
      </c>
      <c r="V66" s="14" t="str">
        <f t="shared" si="13"/>
        <v/>
      </c>
      <c r="W66" s="41" t="str">
        <f t="shared" si="39"/>
        <v/>
      </c>
      <c r="X66" s="42" t="str">
        <f t="shared" si="40"/>
        <v/>
      </c>
      <c r="Y66" s="43" t="str">
        <f t="shared" si="14"/>
        <v/>
      </c>
      <c r="Z66" s="43" t="str">
        <f t="shared" si="30"/>
        <v/>
      </c>
      <c r="AA66" s="15">
        <f t="shared" si="31"/>
        <v>41</v>
      </c>
      <c r="AD66" s="15" t="str">
        <f t="shared" si="41"/>
        <v/>
      </c>
      <c r="AE66" s="15">
        <f t="shared" si="46"/>
        <v>12</v>
      </c>
      <c r="AG66" s="15" t="str">
        <f t="shared" si="16"/>
        <v/>
      </c>
      <c r="AH66" s="15">
        <f t="shared" si="17"/>
        <v>8</v>
      </c>
      <c r="AJ66" s="15" t="str">
        <f t="shared" si="18"/>
        <v/>
      </c>
      <c r="AK66" s="15">
        <f t="shared" si="32"/>
        <v>27</v>
      </c>
      <c r="AM66" s="15" t="str">
        <f t="shared" si="42"/>
        <v/>
      </c>
      <c r="AN66" s="15">
        <f t="shared" si="33"/>
        <v>2</v>
      </c>
      <c r="AP66" s="15" t="str">
        <f t="shared" si="43"/>
        <v/>
      </c>
      <c r="AQ66" s="15">
        <f t="shared" si="34"/>
        <v>9</v>
      </c>
      <c r="AS66" s="15" t="str">
        <f>IF(ISNUMBER(SMALL(#REF!,ROW()-2)),SMALL(#REF!,ROW()-2),"")</f>
        <v/>
      </c>
      <c r="AT66" s="15">
        <f t="shared" si="35"/>
        <v>1</v>
      </c>
      <c r="AV66" s="52"/>
      <c r="AW66" s="16" t="str">
        <f t="shared" si="44"/>
        <v/>
      </c>
      <c r="AY66" s="44" t="str">
        <f>IF(ISNUMBER(AV66),VLOOKUP(AV66,AW:AX,2,FALSE),"")</f>
        <v/>
      </c>
      <c r="AZ66" s="44"/>
      <c r="BA66" s="44">
        <f>P66</f>
        <v>0</v>
      </c>
      <c r="BB66" s="15" t="str">
        <f t="shared" si="45"/>
        <v/>
      </c>
      <c r="BC66" s="15">
        <f t="shared" si="20"/>
        <v>11</v>
      </c>
      <c r="BD66" s="44">
        <f>IF(ISNUMBER(BA66),VLOOKUP(BA66,BB:BC,2,FALSE),"")</f>
        <v>0</v>
      </c>
      <c r="BF66" s="15" t="str">
        <f t="shared" si="21"/>
        <v/>
      </c>
      <c r="BG66" s="15">
        <f t="shared" si="22"/>
        <v>24</v>
      </c>
      <c r="BX66" s="85"/>
      <c r="BY66" s="85"/>
      <c r="BZ66" s="85"/>
      <c r="CA66" s="86"/>
      <c r="CB66" s="86"/>
      <c r="CC66" s="77" t="e">
        <f>#REF!</f>
        <v>#REF!</v>
      </c>
      <c r="CD66" s="86"/>
      <c r="CE66" s="77" t="e">
        <f>#REF!</f>
        <v>#REF!</v>
      </c>
      <c r="CF66" s="81"/>
      <c r="CG66" s="81"/>
      <c r="CH66" s="43" t="str">
        <f t="shared" si="23"/>
        <v/>
      </c>
      <c r="CI66" s="15">
        <f t="shared" si="24"/>
        <v>11</v>
      </c>
      <c r="CQ66" s="2"/>
      <c r="CR66" s="2"/>
      <c r="CS66" s="2" t="str">
        <f t="shared" si="25"/>
        <v xml:space="preserve"> </v>
      </c>
      <c r="CT66" s="87"/>
      <c r="CU66" s="4" t="str">
        <f t="shared" si="26"/>
        <v/>
      </c>
      <c r="CV66" s="2"/>
      <c r="CW66" s="2" t="str">
        <f t="shared" si="27"/>
        <v xml:space="preserve"> </v>
      </c>
      <c r="CX66" s="2"/>
      <c r="CY66" s="3"/>
      <c r="CZ66" s="3"/>
      <c r="DA66" s="3"/>
      <c r="DB66" s="3"/>
      <c r="DC66" s="3"/>
      <c r="DD66" s="3"/>
      <c r="DE66" s="3"/>
      <c r="DF66" s="3"/>
      <c r="DG66" s="3"/>
      <c r="DH66" s="3"/>
      <c r="DI66" s="3"/>
      <c r="DJ66" s="3"/>
    </row>
    <row r="67" spans="2:114" ht="12" customHeight="1">
      <c r="B67" s="3">
        <f t="shared" si="9"/>
        <v>17</v>
      </c>
      <c r="C67" s="32" t="str">
        <f>CONCATENATE(B67,"A")</f>
        <v>17A</v>
      </c>
      <c r="D67" s="33"/>
      <c r="E67" s="83"/>
      <c r="F67" s="34"/>
      <c r="G67" s="35" t="str">
        <f t="shared" ref="G67:G98" si="47">IF(ISBLANK(F67),"",IF(F67=0,$CR$2,CS67))</f>
        <v/>
      </c>
      <c r="H67" s="34"/>
      <c r="I67" s="35" t="str">
        <f t="shared" si="28"/>
        <v/>
      </c>
      <c r="J67" s="36"/>
      <c r="K67" s="35" t="str">
        <f t="shared" si="10"/>
        <v/>
      </c>
      <c r="L67" s="34"/>
      <c r="M67" s="38" t="str">
        <f t="shared" ref="M67:M98" si="48">IF(ISNUMBER(L67),VLOOKUP(L67,AM:AN,2,FALSE),"")</f>
        <v/>
      </c>
      <c r="N67" s="82"/>
      <c r="O67" s="87" t="str">
        <f>IF(ISBLANK(N67),"",IF(N67=0,$CS$2,CT67))</f>
        <v/>
      </c>
      <c r="P67" s="87" t="str">
        <f>IF(ISNUMBER(O67),IF(ISNUMBER(O67),IF(ISNUMBER(O67),IF(ISNUMBER(O67),O67+G67+G68+G69+G70+I67+I68+I69+I70+K67+K68+K69+K70+M67+M68+M69+M70,""),""),""),"")</f>
        <v/>
      </c>
      <c r="Q67" s="95" t="str">
        <f>IF(ISNUMBER(P67),VLOOKUP(CF67,CH:CI,2,FALSE),"")</f>
        <v/>
      </c>
      <c r="R67" s="38" t="str">
        <f t="shared" si="12"/>
        <v/>
      </c>
      <c r="S67" s="51" t="str">
        <f t="shared" si="36"/>
        <v/>
      </c>
      <c r="T67" s="2"/>
      <c r="U67" s="13" t="str">
        <f t="shared" si="29"/>
        <v/>
      </c>
      <c r="V67" s="14" t="str">
        <f t="shared" si="13"/>
        <v/>
      </c>
      <c r="W67" s="41" t="str">
        <f t="shared" ref="W67:W98" si="49">K67</f>
        <v/>
      </c>
      <c r="X67" s="42" t="str">
        <f t="shared" ref="X67:X98" si="50">M67</f>
        <v/>
      </c>
      <c r="Y67" s="43" t="str">
        <f t="shared" si="14"/>
        <v/>
      </c>
      <c r="Z67" s="43" t="str">
        <f t="shared" si="30"/>
        <v/>
      </c>
      <c r="AA67" s="15">
        <f t="shared" si="31"/>
        <v>41</v>
      </c>
      <c r="AD67" s="15" t="str">
        <f t="shared" ref="AD67:AD98" si="51">IF(ISNUMBER(LARGE(F:F,ROW()-2)),LARGE(F:F,ROW()-2),"")</f>
        <v/>
      </c>
      <c r="AE67" s="15">
        <f t="shared" si="46"/>
        <v>12</v>
      </c>
      <c r="AG67" s="15" t="str">
        <f t="shared" si="16"/>
        <v/>
      </c>
      <c r="AH67" s="15">
        <f t="shared" si="17"/>
        <v>8</v>
      </c>
      <c r="AJ67" s="15" t="str">
        <f t="shared" si="18"/>
        <v/>
      </c>
      <c r="AK67" s="15">
        <f t="shared" si="32"/>
        <v>27</v>
      </c>
      <c r="AM67" s="15" t="str">
        <f t="shared" ref="AM67:AM98" si="52">IF(ISNUMBER(SMALL(L:L,ROW()-2)),SMALL(L:L,ROW()-2),"")</f>
        <v/>
      </c>
      <c r="AN67" s="15">
        <f t="shared" si="33"/>
        <v>2</v>
      </c>
      <c r="AP67" s="15" t="str">
        <f t="shared" ref="AP67:AP98" si="53">IF(ISNUMBER(LARGE(N:N,ROW()-2)),LARGE(N:N,ROW()-2),"")</f>
        <v/>
      </c>
      <c r="AQ67" s="15">
        <f t="shared" si="34"/>
        <v>9</v>
      </c>
      <c r="AS67" s="15" t="str">
        <f>IF(ISNUMBER(SMALL(#REF!,ROW()-2)),SMALL(#REF!,ROW()-2),"")</f>
        <v/>
      </c>
      <c r="AT67" s="15">
        <f t="shared" si="35"/>
        <v>1</v>
      </c>
      <c r="AV67" s="52"/>
      <c r="AW67" s="16" t="str">
        <f t="shared" ref="AW67:AW98" si="54">IF(ISNUMBER(LARGE(AV:AV,ROW()-2)),LARGE(AV:AV,ROW()-2),"")</f>
        <v/>
      </c>
      <c r="AY67" s="44"/>
      <c r="AZ67" s="44"/>
      <c r="BA67" s="44"/>
      <c r="BB67" s="15" t="str">
        <f t="shared" ref="BB67:BB98" si="55">IF(ISNUMBER(SMALL(P:P,ROW()-2)),SMALL(P:P,ROW()-2),"")</f>
        <v/>
      </c>
      <c r="BC67" s="15">
        <f t="shared" si="20"/>
        <v>11</v>
      </c>
      <c r="BD67" s="44"/>
      <c r="BF67" s="15" t="str">
        <f t="shared" si="21"/>
        <v/>
      </c>
      <c r="BG67" s="15">
        <f t="shared" si="22"/>
        <v>24</v>
      </c>
      <c r="BX67" s="85" t="str">
        <f>P67</f>
        <v/>
      </c>
      <c r="BY67" s="85">
        <f>SUM(G67,G68,G69,G70)</f>
        <v>0</v>
      </c>
      <c r="BZ67" s="85">
        <f>SUM(I67,I68,I69,I70)</f>
        <v>0</v>
      </c>
      <c r="CA67" s="86">
        <f>SUM(L67,L68,L69,L70)</f>
        <v>0</v>
      </c>
      <c r="CB67" s="86" t="str">
        <f>O67</f>
        <v/>
      </c>
      <c r="CC67" s="77"/>
      <c r="CD67" s="86">
        <f>SUM(K67,K68,K69,K70)</f>
        <v>0</v>
      </c>
      <c r="CE67" s="77"/>
      <c r="CF67" s="81" t="str">
        <f>IF(ISNUMBER(P67),CONCATENATE(BX67+100,BY67+100,BZ67+100,CA67+100,CB67+100,CD67+100)+0,"")</f>
        <v/>
      </c>
      <c r="CG67" s="81" t="str">
        <f>IF(ISNUMBER(SMALL(CF:CF,ROW()-2)),SMALL(CF:CF,ROW()-2),"")</f>
        <v/>
      </c>
      <c r="CH67" s="43" t="str">
        <f t="shared" si="23"/>
        <v/>
      </c>
      <c r="CI67" s="15">
        <f t="shared" si="24"/>
        <v>11</v>
      </c>
      <c r="CQ67" s="2"/>
      <c r="CR67" s="2"/>
      <c r="CS67" s="2" t="str">
        <f t="shared" si="25"/>
        <v xml:space="preserve"> </v>
      </c>
      <c r="CT67" s="87" t="str">
        <f>VLOOKUP(N67,AP:AQ,2,FALSE)</f>
        <v xml:space="preserve"> </v>
      </c>
      <c r="CU67" s="4" t="str">
        <f t="shared" si="26"/>
        <v/>
      </c>
      <c r="CV67" s="2"/>
      <c r="CW67" s="2" t="str">
        <f t="shared" si="27"/>
        <v xml:space="preserve"> </v>
      </c>
      <c r="CX67" s="2"/>
      <c r="CY67" s="3"/>
      <c r="CZ67" s="3"/>
      <c r="DA67" s="3"/>
      <c r="DB67" s="3"/>
      <c r="DC67" s="3"/>
      <c r="DD67" s="3"/>
      <c r="DE67" s="3"/>
      <c r="DF67" s="3"/>
      <c r="DG67" s="3"/>
      <c r="DH67" s="3"/>
      <c r="DI67" s="3"/>
      <c r="DJ67" s="3"/>
    </row>
    <row r="68" spans="2:114" ht="12" customHeight="1">
      <c r="B68" s="3" t="str">
        <f t="shared" ref="B68:B131" si="56">IF(MOD(ROW(),4)=3,((ROW()+1)/4),"")</f>
        <v/>
      </c>
      <c r="C68" s="32" t="str">
        <f>CONCATENATE(B67,"B")</f>
        <v>17B</v>
      </c>
      <c r="D68" s="33"/>
      <c r="E68" s="83"/>
      <c r="F68" s="34"/>
      <c r="G68" s="35" t="str">
        <f t="shared" si="47"/>
        <v/>
      </c>
      <c r="H68" s="34"/>
      <c r="I68" s="35" t="str">
        <f t="shared" ref="I68:I131" si="57">IF(ISBLANK(H68),"",IF(H68=0,$CV$2,CW68))</f>
        <v/>
      </c>
      <c r="J68" s="36"/>
      <c r="K68" s="35" t="str">
        <f t="shared" ref="K68:K131" si="58">IF(ISNUMBER(J68),VLOOKUP(J68,AJ:AK,2,FALSE),"")</f>
        <v/>
      </c>
      <c r="L68" s="34"/>
      <c r="M68" s="38" t="str">
        <f t="shared" si="48"/>
        <v/>
      </c>
      <c r="N68" s="82"/>
      <c r="O68" s="87"/>
      <c r="P68" s="87"/>
      <c r="Q68" s="95"/>
      <c r="R68" s="38" t="str">
        <f t="shared" ref="R68:R131" si="59">IF(ISNUMBER(G68),IF(ISNUMBER(I68),IF(ISNUMBER(K68),IF(ISNUMBER(M68),SUM(G68,I68,K68,M68),""),""),""),"")</f>
        <v/>
      </c>
      <c r="S68" s="51" t="str">
        <f t="shared" si="36"/>
        <v/>
      </c>
      <c r="T68" s="2"/>
      <c r="U68" s="13" t="str">
        <f t="shared" si="29"/>
        <v/>
      </c>
      <c r="V68" s="14" t="str">
        <f t="shared" ref="V68:V131" si="60">I68</f>
        <v/>
      </c>
      <c r="W68" s="41" t="str">
        <f t="shared" si="49"/>
        <v/>
      </c>
      <c r="X68" s="42" t="str">
        <f t="shared" si="50"/>
        <v/>
      </c>
      <c r="Y68" s="43" t="str">
        <f t="shared" ref="Y68:Y131" si="61">IF(ISNUMBER(R68),CONCATENATE(R68+100,U68+100,V68+100,X68+100,W68+100)+0,"")</f>
        <v/>
      </c>
      <c r="Z68" s="43" t="str">
        <f t="shared" si="30"/>
        <v/>
      </c>
      <c r="AA68" s="15">
        <f t="shared" si="31"/>
        <v>41</v>
      </c>
      <c r="AD68" s="15" t="str">
        <f t="shared" si="51"/>
        <v/>
      </c>
      <c r="AE68" s="15">
        <f t="shared" ref="AE68:AE99" si="62">IF(AD67&lt;&gt;AD68,AE67+1,AE67)</f>
        <v>12</v>
      </c>
      <c r="AG68" s="15" t="str">
        <f t="shared" ref="AG68:AG131" si="63">IF(ISNUMBER(LARGE(H:H,ROW()-2)),LARGE(H:H,ROW()-2),"")</f>
        <v/>
      </c>
      <c r="AH68" s="15">
        <f t="shared" ref="AH68:AH131" si="64">IF(AG67&lt;&gt;AG68,AH67+1,AH67)</f>
        <v>8</v>
      </c>
      <c r="AJ68" s="15" t="str">
        <f t="shared" ref="AJ68:AJ131" si="65">IF(ISNUMBER(SMALL(J:J,ROW()-2)),SMALL(J:J,ROW()-2),"")</f>
        <v/>
      </c>
      <c r="AK68" s="15">
        <f t="shared" si="32"/>
        <v>27</v>
      </c>
      <c r="AM68" s="15" t="str">
        <f t="shared" si="52"/>
        <v/>
      </c>
      <c r="AN68" s="15">
        <f t="shared" si="33"/>
        <v>2</v>
      </c>
      <c r="AP68" s="15" t="str">
        <f t="shared" si="53"/>
        <v/>
      </c>
      <c r="AQ68" s="15">
        <f t="shared" si="34"/>
        <v>9</v>
      </c>
      <c r="AS68" s="15" t="str">
        <f>IF(ISNUMBER(SMALL(#REF!,ROW()-2)),SMALL(#REF!,ROW()-2),"")</f>
        <v/>
      </c>
      <c r="AT68" s="15">
        <f t="shared" si="35"/>
        <v>1</v>
      </c>
      <c r="AV68" s="52"/>
      <c r="AW68" s="16" t="str">
        <f t="shared" si="54"/>
        <v/>
      </c>
      <c r="AY68" s="44"/>
      <c r="AZ68" s="44"/>
      <c r="BA68" s="44"/>
      <c r="BB68" s="15" t="str">
        <f t="shared" si="55"/>
        <v/>
      </c>
      <c r="BC68" s="15">
        <f t="shared" ref="BC68:BC131" si="66">IF(BB67&lt;&gt;BB68,BC67+1,BC67)</f>
        <v>11</v>
      </c>
      <c r="BD68" s="44"/>
      <c r="BF68" s="15" t="str">
        <f t="shared" ref="BF68:BF131" si="67">IF(ISNUMBER(SMALL(R:R,ROW()-2)),SMALL(R:R,ROW()-2),"")</f>
        <v/>
      </c>
      <c r="BG68" s="15">
        <f t="shared" ref="BG68:BG131" si="68">IF(BF67&lt;&gt;BF68,BG67+1,BG67)</f>
        <v>24</v>
      </c>
      <c r="BX68" s="85"/>
      <c r="BY68" s="85"/>
      <c r="BZ68" s="85"/>
      <c r="CA68" s="86"/>
      <c r="CB68" s="86"/>
      <c r="CC68" s="77"/>
      <c r="CD68" s="86"/>
      <c r="CE68" s="77"/>
      <c r="CF68" s="81"/>
      <c r="CG68" s="81"/>
      <c r="CH68" s="43" t="str">
        <f t="shared" ref="CH68:CH131" si="69">IF(ISNUMBER(SMALL(CF:CF,ROW()-2)),SMALL(CF:CF,ROW()-2),"")</f>
        <v/>
      </c>
      <c r="CI68" s="15">
        <f t="shared" ref="CI68:CI131" si="70">IF(CH67&lt;&gt;CH68,CI67+1,CI67)</f>
        <v>11</v>
      </c>
      <c r="CQ68" s="2"/>
      <c r="CR68" s="2"/>
      <c r="CS68" s="2" t="str">
        <f t="shared" ref="CS68:CS131" si="71">VLOOKUP(F68,AD:AE,2,FALSE)</f>
        <v xml:space="preserve"> </v>
      </c>
      <c r="CT68" s="87"/>
      <c r="CU68" s="4" t="str">
        <f t="shared" ref="CU68:CU131" si="72">IF(ISNUMBER(J68),VLOOKUP(J68,AJ:AK,2,FALSE),"")</f>
        <v/>
      </c>
      <c r="CV68" s="2"/>
      <c r="CW68" s="2" t="str">
        <f t="shared" ref="CW68:CW131" si="73">VLOOKUP(H68,AG:AH,2,FALSE)</f>
        <v xml:space="preserve"> </v>
      </c>
      <c r="CX68" s="2"/>
      <c r="CY68" s="3"/>
      <c r="CZ68" s="3"/>
      <c r="DA68" s="3"/>
      <c r="DB68" s="3"/>
      <c r="DC68" s="3"/>
      <c r="DD68" s="3"/>
      <c r="DE68" s="3"/>
      <c r="DF68" s="3"/>
      <c r="DG68" s="3"/>
      <c r="DH68" s="3"/>
      <c r="DI68" s="3"/>
      <c r="DJ68" s="3"/>
    </row>
    <row r="69" spans="2:114" ht="12" customHeight="1">
      <c r="B69" s="3" t="str">
        <f t="shared" si="56"/>
        <v/>
      </c>
      <c r="C69" s="32" t="str">
        <f>CONCATENATE(B67,"C")</f>
        <v>17C</v>
      </c>
      <c r="D69" s="33"/>
      <c r="E69" s="83"/>
      <c r="F69" s="34"/>
      <c r="G69" s="35" t="str">
        <f t="shared" si="47"/>
        <v/>
      </c>
      <c r="H69" s="34"/>
      <c r="I69" s="35" t="str">
        <f t="shared" si="57"/>
        <v/>
      </c>
      <c r="J69" s="36"/>
      <c r="K69" s="35" t="str">
        <f t="shared" si="58"/>
        <v/>
      </c>
      <c r="L69" s="34"/>
      <c r="M69" s="37" t="str">
        <f t="shared" si="48"/>
        <v/>
      </c>
      <c r="N69" s="82"/>
      <c r="O69" s="87"/>
      <c r="P69" s="87"/>
      <c r="Q69" s="95"/>
      <c r="R69" s="38" t="str">
        <f t="shared" si="59"/>
        <v/>
      </c>
      <c r="S69" s="39" t="str">
        <f t="shared" si="36"/>
        <v/>
      </c>
      <c r="T69" s="2"/>
      <c r="U69" s="13" t="str">
        <f t="shared" ref="U69:U132" si="74">G69</f>
        <v/>
      </c>
      <c r="V69" s="14" t="str">
        <f t="shared" si="60"/>
        <v/>
      </c>
      <c r="W69" s="41" t="str">
        <f t="shared" si="49"/>
        <v/>
      </c>
      <c r="X69" s="42" t="str">
        <f t="shared" si="50"/>
        <v/>
      </c>
      <c r="Y69" s="43" t="str">
        <f t="shared" si="61"/>
        <v/>
      </c>
      <c r="Z69" s="43" t="str">
        <f t="shared" ref="Z69:Z132" si="75">IF(ISNUMBER(SMALL(Y:Y,ROW()-2)),SMALL(Y:Y,ROW()-2),"")</f>
        <v/>
      </c>
      <c r="AA69" s="15">
        <f t="shared" ref="AA69:AA132" si="76">IF(Z68&lt;&gt;Z69,AA68+1,AA68)</f>
        <v>41</v>
      </c>
      <c r="AD69" s="15" t="str">
        <f t="shared" si="51"/>
        <v/>
      </c>
      <c r="AE69" s="15">
        <f t="shared" si="62"/>
        <v>12</v>
      </c>
      <c r="AG69" s="15" t="str">
        <f t="shared" si="63"/>
        <v/>
      </c>
      <c r="AH69" s="15">
        <f t="shared" si="64"/>
        <v>8</v>
      </c>
      <c r="AJ69" s="15" t="str">
        <f t="shared" si="65"/>
        <v/>
      </c>
      <c r="AK69" s="15">
        <f t="shared" ref="AK69:AK132" si="77">IF(AJ68&lt;&gt;AJ69,AK68+1,AK68)</f>
        <v>27</v>
      </c>
      <c r="AM69" s="15" t="str">
        <f t="shared" si="52"/>
        <v/>
      </c>
      <c r="AN69" s="15">
        <f t="shared" ref="AN69:AN132" si="78">IF(AM68&lt;&gt;AM69,AN68+1,AN68)</f>
        <v>2</v>
      </c>
      <c r="AP69" s="15" t="str">
        <f t="shared" si="53"/>
        <v/>
      </c>
      <c r="AQ69" s="15">
        <f t="shared" ref="AQ69:AQ132" si="79">IF(AP68&lt;&gt;AP69,AQ68+1,AQ68)</f>
        <v>9</v>
      </c>
      <c r="AS69" s="15" t="str">
        <f>IF(ISNUMBER(SMALL(#REF!,ROW()-2)),SMALL(#REF!,ROW()-2),"")</f>
        <v/>
      </c>
      <c r="AT69" s="15">
        <f t="shared" ref="AT69:AT132" si="80">IF(AS68&lt;&gt;AS69,AT68+1,AT68)</f>
        <v>1</v>
      </c>
      <c r="AV69" s="52"/>
      <c r="AW69" s="16" t="str">
        <f t="shared" si="54"/>
        <v/>
      </c>
      <c r="AY69" s="44" t="str">
        <f>IF(ISNUMBER(AV69),VLOOKUP(AV69,AW:AX,2,FALSE),"")</f>
        <v/>
      </c>
      <c r="AZ69" s="44"/>
      <c r="BA69" s="44">
        <f>P69</f>
        <v>0</v>
      </c>
      <c r="BB69" s="15" t="str">
        <f t="shared" si="55"/>
        <v/>
      </c>
      <c r="BC69" s="15">
        <f t="shared" si="66"/>
        <v>11</v>
      </c>
      <c r="BD69" s="44">
        <f>IF(ISNUMBER(BA69),VLOOKUP(BA69,BB:BC,2,FALSE),"")</f>
        <v>0</v>
      </c>
      <c r="BF69" s="15" t="str">
        <f t="shared" si="67"/>
        <v/>
      </c>
      <c r="BG69" s="15">
        <f t="shared" si="68"/>
        <v>24</v>
      </c>
      <c r="BX69" s="85"/>
      <c r="BY69" s="85"/>
      <c r="BZ69" s="85"/>
      <c r="CA69" s="86"/>
      <c r="CB69" s="86"/>
      <c r="CC69" s="77" t="e">
        <f>#REF!</f>
        <v>#REF!</v>
      </c>
      <c r="CD69" s="86"/>
      <c r="CE69" s="77" t="e">
        <f>#REF!</f>
        <v>#REF!</v>
      </c>
      <c r="CF69" s="81"/>
      <c r="CG69" s="81"/>
      <c r="CH69" s="43" t="str">
        <f t="shared" si="69"/>
        <v/>
      </c>
      <c r="CI69" s="15">
        <f t="shared" si="70"/>
        <v>11</v>
      </c>
      <c r="CQ69" s="2"/>
      <c r="CR69" s="2"/>
      <c r="CS69" s="2" t="str">
        <f t="shared" si="71"/>
        <v xml:space="preserve"> </v>
      </c>
      <c r="CT69" s="87"/>
      <c r="CU69" s="4" t="str">
        <f t="shared" si="72"/>
        <v/>
      </c>
      <c r="CV69" s="2"/>
      <c r="CW69" s="2" t="str">
        <f t="shared" si="73"/>
        <v xml:space="preserve"> </v>
      </c>
      <c r="CX69" s="2"/>
      <c r="CY69" s="3"/>
      <c r="CZ69" s="3"/>
      <c r="DA69" s="3"/>
      <c r="DB69" s="3"/>
      <c r="DC69" s="3"/>
      <c r="DD69" s="3"/>
      <c r="DE69" s="3"/>
      <c r="DF69" s="3"/>
      <c r="DG69" s="3"/>
      <c r="DH69" s="3"/>
      <c r="DI69" s="3"/>
      <c r="DJ69" s="3"/>
    </row>
    <row r="70" spans="2:114" ht="12" customHeight="1">
      <c r="B70" s="3" t="str">
        <f t="shared" si="56"/>
        <v/>
      </c>
      <c r="C70" s="32" t="str">
        <f>CONCATENATE(B67,"D")</f>
        <v>17D</v>
      </c>
      <c r="D70" s="33"/>
      <c r="E70" s="83"/>
      <c r="F70" s="34"/>
      <c r="G70" s="35" t="str">
        <f t="shared" si="47"/>
        <v/>
      </c>
      <c r="H70" s="34"/>
      <c r="I70" s="35" t="str">
        <f t="shared" si="57"/>
        <v/>
      </c>
      <c r="J70" s="36"/>
      <c r="K70" s="35" t="str">
        <f t="shared" si="58"/>
        <v/>
      </c>
      <c r="L70" s="34"/>
      <c r="M70" s="35" t="str">
        <f t="shared" si="48"/>
        <v/>
      </c>
      <c r="N70" s="82"/>
      <c r="O70" s="87"/>
      <c r="P70" s="87"/>
      <c r="Q70" s="95"/>
      <c r="R70" s="38" t="str">
        <f t="shared" si="59"/>
        <v/>
      </c>
      <c r="S70" s="39" t="str">
        <f t="shared" si="36"/>
        <v/>
      </c>
      <c r="T70" s="2"/>
      <c r="U70" s="13" t="str">
        <f t="shared" si="74"/>
        <v/>
      </c>
      <c r="V70" s="14" t="str">
        <f t="shared" si="60"/>
        <v/>
      </c>
      <c r="W70" s="41" t="str">
        <f t="shared" si="49"/>
        <v/>
      </c>
      <c r="X70" s="42" t="str">
        <f t="shared" si="50"/>
        <v/>
      </c>
      <c r="Y70" s="43" t="str">
        <f t="shared" si="61"/>
        <v/>
      </c>
      <c r="Z70" s="43" t="str">
        <f t="shared" si="75"/>
        <v/>
      </c>
      <c r="AA70" s="15">
        <f t="shared" si="76"/>
        <v>41</v>
      </c>
      <c r="AD70" s="15" t="str">
        <f t="shared" si="51"/>
        <v/>
      </c>
      <c r="AE70" s="15">
        <f t="shared" si="62"/>
        <v>12</v>
      </c>
      <c r="AG70" s="15" t="str">
        <f t="shared" si="63"/>
        <v/>
      </c>
      <c r="AH70" s="15">
        <f t="shared" si="64"/>
        <v>8</v>
      </c>
      <c r="AJ70" s="15" t="str">
        <f t="shared" si="65"/>
        <v/>
      </c>
      <c r="AK70" s="15">
        <f t="shared" si="77"/>
        <v>27</v>
      </c>
      <c r="AM70" s="15" t="str">
        <f t="shared" si="52"/>
        <v/>
      </c>
      <c r="AN70" s="15">
        <f t="shared" si="78"/>
        <v>2</v>
      </c>
      <c r="AP70" s="15" t="str">
        <f t="shared" si="53"/>
        <v/>
      </c>
      <c r="AQ70" s="15">
        <f t="shared" si="79"/>
        <v>9</v>
      </c>
      <c r="AS70" s="15" t="str">
        <f>IF(ISNUMBER(SMALL(#REF!,ROW()-2)),SMALL(#REF!,ROW()-2),"")</f>
        <v/>
      </c>
      <c r="AT70" s="15">
        <f t="shared" si="80"/>
        <v>1</v>
      </c>
      <c r="AV70" s="52"/>
      <c r="AW70" s="16" t="str">
        <f t="shared" si="54"/>
        <v/>
      </c>
      <c r="AY70" s="44"/>
      <c r="AZ70" s="44"/>
      <c r="BA70" s="44"/>
      <c r="BB70" s="15" t="str">
        <f t="shared" si="55"/>
        <v/>
      </c>
      <c r="BC70" s="15">
        <f t="shared" si="66"/>
        <v>11</v>
      </c>
      <c r="BD70" s="44"/>
      <c r="BF70" s="15" t="str">
        <f t="shared" si="67"/>
        <v/>
      </c>
      <c r="BG70" s="15">
        <f t="shared" si="68"/>
        <v>24</v>
      </c>
      <c r="BX70" s="85"/>
      <c r="BY70" s="85"/>
      <c r="BZ70" s="85"/>
      <c r="CA70" s="86"/>
      <c r="CB70" s="86"/>
      <c r="CC70" s="77"/>
      <c r="CD70" s="86"/>
      <c r="CE70" s="77"/>
      <c r="CF70" s="81"/>
      <c r="CG70" s="81"/>
      <c r="CH70" s="43" t="str">
        <f t="shared" si="69"/>
        <v/>
      </c>
      <c r="CI70" s="15">
        <f t="shared" si="70"/>
        <v>11</v>
      </c>
      <c r="CQ70" s="2"/>
      <c r="CR70" s="2"/>
      <c r="CS70" s="2" t="str">
        <f t="shared" si="71"/>
        <v xml:space="preserve"> </v>
      </c>
      <c r="CT70" s="87"/>
      <c r="CU70" s="4" t="str">
        <f t="shared" si="72"/>
        <v/>
      </c>
      <c r="CV70" s="2"/>
      <c r="CW70" s="2" t="str">
        <f t="shared" si="73"/>
        <v xml:space="preserve"> </v>
      </c>
      <c r="CX70" s="2"/>
      <c r="CY70" s="3"/>
      <c r="CZ70" s="3"/>
      <c r="DA70" s="3"/>
      <c r="DB70" s="3"/>
      <c r="DC70" s="3"/>
      <c r="DD70" s="3"/>
      <c r="DE70" s="3"/>
      <c r="DF70" s="3"/>
      <c r="DG70" s="3"/>
      <c r="DH70" s="3"/>
      <c r="DI70" s="3"/>
      <c r="DJ70" s="3"/>
    </row>
    <row r="71" spans="2:114" ht="12" customHeight="1">
      <c r="B71" s="3">
        <f t="shared" si="56"/>
        <v>18</v>
      </c>
      <c r="C71" s="32" t="str">
        <f>CONCATENATE(B71,"A")</f>
        <v>18A</v>
      </c>
      <c r="D71" s="33"/>
      <c r="E71" s="82"/>
      <c r="F71" s="34"/>
      <c r="G71" s="35" t="str">
        <f t="shared" si="47"/>
        <v/>
      </c>
      <c r="H71" s="34"/>
      <c r="I71" s="35" t="str">
        <f t="shared" si="57"/>
        <v/>
      </c>
      <c r="J71" s="36"/>
      <c r="K71" s="35" t="str">
        <f t="shared" si="58"/>
        <v/>
      </c>
      <c r="L71" s="34"/>
      <c r="M71" s="35" t="str">
        <f t="shared" si="48"/>
        <v/>
      </c>
      <c r="N71" s="82"/>
      <c r="O71" s="87" t="str">
        <f>IF(ISBLANK(N71),"",IF(N71=0,$CS$2,CT71))</f>
        <v/>
      </c>
      <c r="P71" s="87" t="str">
        <f>IF(ISNUMBER(O71),IF(ISNUMBER(O71),IF(ISNUMBER(O71),IF(ISNUMBER(O71),O71+G71+G72+G73+G74+I71+I72+I73+I74+K71+K72+K73+K74+M71+M72+M73+M74,""),""),""),"")</f>
        <v/>
      </c>
      <c r="Q71" s="95" t="str">
        <f>IF(ISNUMBER(P71),VLOOKUP(CF71,CH:CI,2,FALSE),"")</f>
        <v/>
      </c>
      <c r="R71" s="38" t="str">
        <f t="shared" si="59"/>
        <v/>
      </c>
      <c r="S71" s="39" t="str">
        <f t="shared" si="36"/>
        <v/>
      </c>
      <c r="T71" s="2"/>
      <c r="U71" s="13" t="str">
        <f t="shared" si="74"/>
        <v/>
      </c>
      <c r="V71" s="14" t="str">
        <f t="shared" si="60"/>
        <v/>
      </c>
      <c r="W71" s="41" t="str">
        <f t="shared" si="49"/>
        <v/>
      </c>
      <c r="X71" s="42" t="str">
        <f t="shared" si="50"/>
        <v/>
      </c>
      <c r="Y71" s="43" t="str">
        <f t="shared" si="61"/>
        <v/>
      </c>
      <c r="Z71" s="43" t="str">
        <f t="shared" si="75"/>
        <v/>
      </c>
      <c r="AA71" s="15">
        <f t="shared" si="76"/>
        <v>41</v>
      </c>
      <c r="AD71" s="15" t="str">
        <f t="shared" si="51"/>
        <v/>
      </c>
      <c r="AE71" s="15">
        <f t="shared" si="62"/>
        <v>12</v>
      </c>
      <c r="AG71" s="15" t="str">
        <f t="shared" si="63"/>
        <v/>
      </c>
      <c r="AH71" s="15">
        <f t="shared" si="64"/>
        <v>8</v>
      </c>
      <c r="AJ71" s="15" t="str">
        <f t="shared" si="65"/>
        <v/>
      </c>
      <c r="AK71" s="15">
        <f t="shared" si="77"/>
        <v>27</v>
      </c>
      <c r="AM71" s="15" t="str">
        <f t="shared" si="52"/>
        <v/>
      </c>
      <c r="AN71" s="15">
        <f t="shared" si="78"/>
        <v>2</v>
      </c>
      <c r="AP71" s="15" t="str">
        <f t="shared" si="53"/>
        <v/>
      </c>
      <c r="AQ71" s="15">
        <f t="shared" si="79"/>
        <v>9</v>
      </c>
      <c r="AS71" s="15" t="str">
        <f>IF(ISNUMBER(SMALL(#REF!,ROW()-2)),SMALL(#REF!,ROW()-2),"")</f>
        <v/>
      </c>
      <c r="AT71" s="15">
        <f t="shared" si="80"/>
        <v>1</v>
      </c>
      <c r="AV71" s="52"/>
      <c r="AW71" s="16" t="str">
        <f t="shared" si="54"/>
        <v/>
      </c>
      <c r="AY71" s="44"/>
      <c r="AZ71" s="44"/>
      <c r="BA71" s="44"/>
      <c r="BB71" s="15" t="str">
        <f t="shared" si="55"/>
        <v/>
      </c>
      <c r="BC71" s="15">
        <f t="shared" si="66"/>
        <v>11</v>
      </c>
      <c r="BD71" s="44"/>
      <c r="BF71" s="15" t="str">
        <f t="shared" si="67"/>
        <v/>
      </c>
      <c r="BG71" s="15">
        <f t="shared" si="68"/>
        <v>24</v>
      </c>
      <c r="BX71" s="85" t="str">
        <f>P71</f>
        <v/>
      </c>
      <c r="BY71" s="85">
        <f>SUM(G71,G72,G73,G74)</f>
        <v>0</v>
      </c>
      <c r="BZ71" s="85">
        <f>SUM(I71,I72,I73,I74)</f>
        <v>0</v>
      </c>
      <c r="CA71" s="86">
        <f>SUM(L71,L72,L73,L74)</f>
        <v>0</v>
      </c>
      <c r="CB71" s="86" t="str">
        <f>O71</f>
        <v/>
      </c>
      <c r="CC71" s="77"/>
      <c r="CD71" s="86">
        <f>SUM(K71,K72,K73,K74)</f>
        <v>0</v>
      </c>
      <c r="CE71" s="77"/>
      <c r="CF71" s="81" t="str">
        <f>IF(ISNUMBER(P71),CONCATENATE(BX71+100,BY71+100,BZ71+100,CA71+100,CB71+100,CD71+100)+0,"")</f>
        <v/>
      </c>
      <c r="CG71" s="81" t="str">
        <f>IF(ISNUMBER(SMALL(CF:CF,ROW()-2)),SMALL(CF:CF,ROW()-2),"")</f>
        <v/>
      </c>
      <c r="CH71" s="43" t="str">
        <f t="shared" si="69"/>
        <v/>
      </c>
      <c r="CI71" s="15">
        <f t="shared" si="70"/>
        <v>11</v>
      </c>
      <c r="CQ71" s="2"/>
      <c r="CR71" s="2"/>
      <c r="CS71" s="2" t="str">
        <f t="shared" si="71"/>
        <v xml:space="preserve"> </v>
      </c>
      <c r="CT71" s="87" t="str">
        <f>VLOOKUP(N71,AP:AQ,2,FALSE)</f>
        <v xml:space="preserve"> </v>
      </c>
      <c r="CU71" s="4" t="str">
        <f t="shared" si="72"/>
        <v/>
      </c>
      <c r="CV71" s="2"/>
      <c r="CW71" s="2" t="str">
        <f t="shared" si="73"/>
        <v xml:space="preserve"> </v>
      </c>
      <c r="CX71" s="2"/>
      <c r="CY71" s="3"/>
      <c r="CZ71" s="3"/>
      <c r="DA71" s="3"/>
      <c r="DB71" s="3"/>
      <c r="DC71" s="3"/>
      <c r="DD71" s="3"/>
      <c r="DE71" s="3"/>
      <c r="DF71" s="3"/>
      <c r="DG71" s="3"/>
      <c r="DH71" s="3"/>
      <c r="DI71" s="3"/>
      <c r="DJ71" s="3"/>
    </row>
    <row r="72" spans="2:114" ht="12" customHeight="1">
      <c r="B72" s="3" t="str">
        <f t="shared" si="56"/>
        <v/>
      </c>
      <c r="C72" s="32" t="str">
        <f>CONCATENATE(B71,"B")</f>
        <v>18B</v>
      </c>
      <c r="D72" s="33"/>
      <c r="E72" s="82"/>
      <c r="F72" s="34"/>
      <c r="G72" s="35" t="str">
        <f t="shared" si="47"/>
        <v/>
      </c>
      <c r="H72" s="34"/>
      <c r="I72" s="35" t="str">
        <f t="shared" si="57"/>
        <v/>
      </c>
      <c r="J72" s="36"/>
      <c r="K72" s="35" t="str">
        <f t="shared" si="58"/>
        <v/>
      </c>
      <c r="L72" s="34"/>
      <c r="M72" s="38" t="str">
        <f t="shared" si="48"/>
        <v/>
      </c>
      <c r="N72" s="82"/>
      <c r="O72" s="87"/>
      <c r="P72" s="87"/>
      <c r="Q72" s="95"/>
      <c r="R72" s="38" t="str">
        <f t="shared" si="59"/>
        <v/>
      </c>
      <c r="S72" s="51" t="str">
        <f t="shared" si="36"/>
        <v/>
      </c>
      <c r="T72" s="2"/>
      <c r="U72" s="13" t="str">
        <f t="shared" si="74"/>
        <v/>
      </c>
      <c r="V72" s="14" t="str">
        <f t="shared" si="60"/>
        <v/>
      </c>
      <c r="W72" s="41" t="str">
        <f t="shared" si="49"/>
        <v/>
      </c>
      <c r="X72" s="42" t="str">
        <f t="shared" si="50"/>
        <v/>
      </c>
      <c r="Y72" s="43" t="str">
        <f t="shared" si="61"/>
        <v/>
      </c>
      <c r="Z72" s="43" t="str">
        <f t="shared" si="75"/>
        <v/>
      </c>
      <c r="AA72" s="15">
        <f t="shared" si="76"/>
        <v>41</v>
      </c>
      <c r="AD72" s="15" t="str">
        <f t="shared" si="51"/>
        <v/>
      </c>
      <c r="AE72" s="15">
        <f t="shared" si="62"/>
        <v>12</v>
      </c>
      <c r="AG72" s="15" t="str">
        <f t="shared" si="63"/>
        <v/>
      </c>
      <c r="AH72" s="15">
        <f t="shared" si="64"/>
        <v>8</v>
      </c>
      <c r="AJ72" s="15" t="str">
        <f t="shared" si="65"/>
        <v/>
      </c>
      <c r="AK72" s="15">
        <f t="shared" si="77"/>
        <v>27</v>
      </c>
      <c r="AM72" s="15" t="str">
        <f t="shared" si="52"/>
        <v/>
      </c>
      <c r="AN72" s="15">
        <f t="shared" si="78"/>
        <v>2</v>
      </c>
      <c r="AP72" s="15" t="str">
        <f t="shared" si="53"/>
        <v/>
      </c>
      <c r="AQ72" s="15">
        <f t="shared" si="79"/>
        <v>9</v>
      </c>
      <c r="AS72" s="15" t="str">
        <f>IF(ISNUMBER(SMALL(#REF!,ROW()-2)),SMALL(#REF!,ROW()-2),"")</f>
        <v/>
      </c>
      <c r="AT72" s="15">
        <f t="shared" si="80"/>
        <v>1</v>
      </c>
      <c r="AV72" s="52"/>
      <c r="AW72" s="16" t="str">
        <f t="shared" si="54"/>
        <v/>
      </c>
      <c r="AY72" s="44" t="str">
        <f>IF(ISNUMBER(AV72),VLOOKUP(AV72,AW:AX,2,FALSE),"")</f>
        <v/>
      </c>
      <c r="AZ72" s="44"/>
      <c r="BA72" s="44">
        <f>P72</f>
        <v>0</v>
      </c>
      <c r="BB72" s="15" t="str">
        <f t="shared" si="55"/>
        <v/>
      </c>
      <c r="BC72" s="15">
        <f t="shared" si="66"/>
        <v>11</v>
      </c>
      <c r="BD72" s="44">
        <f>IF(ISNUMBER(BA72),VLOOKUP(BA72,BB:BC,2,FALSE),"")</f>
        <v>0</v>
      </c>
      <c r="BF72" s="15" t="str">
        <f t="shared" si="67"/>
        <v/>
      </c>
      <c r="BG72" s="15">
        <f t="shared" si="68"/>
        <v>24</v>
      </c>
      <c r="BX72" s="85"/>
      <c r="BY72" s="85"/>
      <c r="BZ72" s="85"/>
      <c r="CA72" s="86"/>
      <c r="CB72" s="86"/>
      <c r="CC72" s="77" t="e">
        <f>#REF!</f>
        <v>#REF!</v>
      </c>
      <c r="CD72" s="86"/>
      <c r="CE72" s="77" t="e">
        <f>#REF!</f>
        <v>#REF!</v>
      </c>
      <c r="CF72" s="81"/>
      <c r="CG72" s="81"/>
      <c r="CH72" s="43" t="str">
        <f t="shared" si="69"/>
        <v/>
      </c>
      <c r="CI72" s="15">
        <f t="shared" si="70"/>
        <v>11</v>
      </c>
      <c r="CQ72" s="2"/>
      <c r="CR72" s="2"/>
      <c r="CS72" s="2" t="str">
        <f t="shared" si="71"/>
        <v xml:space="preserve"> </v>
      </c>
      <c r="CT72" s="87"/>
      <c r="CU72" s="4" t="str">
        <f t="shared" si="72"/>
        <v/>
      </c>
      <c r="CV72" s="2"/>
      <c r="CW72" s="2" t="str">
        <f t="shared" si="73"/>
        <v xml:space="preserve"> </v>
      </c>
      <c r="CX72" s="2"/>
      <c r="CY72" s="3"/>
      <c r="CZ72" s="3"/>
      <c r="DA72" s="3"/>
      <c r="DB72" s="3"/>
      <c r="DC72" s="3"/>
      <c r="DD72" s="3"/>
      <c r="DE72" s="3"/>
      <c r="DF72" s="3"/>
      <c r="DG72" s="3"/>
      <c r="DH72" s="3"/>
      <c r="DI72" s="3"/>
      <c r="DJ72" s="3"/>
    </row>
    <row r="73" spans="2:114" ht="12" customHeight="1">
      <c r="B73" s="3" t="str">
        <f t="shared" si="56"/>
        <v/>
      </c>
      <c r="C73" s="32" t="str">
        <f>CONCATENATE(B71,"C")</f>
        <v>18C</v>
      </c>
      <c r="D73" s="33"/>
      <c r="E73" s="82"/>
      <c r="F73" s="34"/>
      <c r="G73" s="35" t="str">
        <f t="shared" si="47"/>
        <v/>
      </c>
      <c r="H73" s="34"/>
      <c r="I73" s="35" t="str">
        <f t="shared" si="57"/>
        <v/>
      </c>
      <c r="J73" s="36"/>
      <c r="K73" s="35" t="str">
        <f t="shared" si="58"/>
        <v/>
      </c>
      <c r="L73" s="34"/>
      <c r="M73" s="38" t="str">
        <f t="shared" si="48"/>
        <v/>
      </c>
      <c r="N73" s="82"/>
      <c r="O73" s="87"/>
      <c r="P73" s="87"/>
      <c r="Q73" s="95"/>
      <c r="R73" s="38" t="str">
        <f t="shared" si="59"/>
        <v/>
      </c>
      <c r="S73" s="51" t="str">
        <f t="shared" ref="S73:S136" si="81">IF(ISNUMBER(R73),VLOOKUP(Y73,Z:AA,2,FALSE),"")</f>
        <v/>
      </c>
      <c r="T73" s="2"/>
      <c r="U73" s="13" t="str">
        <f t="shared" si="74"/>
        <v/>
      </c>
      <c r="V73" s="14" t="str">
        <f t="shared" si="60"/>
        <v/>
      </c>
      <c r="W73" s="41" t="str">
        <f t="shared" si="49"/>
        <v/>
      </c>
      <c r="X73" s="42" t="str">
        <f t="shared" si="50"/>
        <v/>
      </c>
      <c r="Y73" s="43" t="str">
        <f t="shared" si="61"/>
        <v/>
      </c>
      <c r="Z73" s="43" t="str">
        <f t="shared" si="75"/>
        <v/>
      </c>
      <c r="AA73" s="15">
        <f t="shared" si="76"/>
        <v>41</v>
      </c>
      <c r="AD73" s="15" t="str">
        <f t="shared" si="51"/>
        <v/>
      </c>
      <c r="AE73" s="15">
        <f t="shared" si="62"/>
        <v>12</v>
      </c>
      <c r="AG73" s="15" t="str">
        <f t="shared" si="63"/>
        <v/>
      </c>
      <c r="AH73" s="15">
        <f t="shared" si="64"/>
        <v>8</v>
      </c>
      <c r="AJ73" s="15" t="str">
        <f t="shared" si="65"/>
        <v/>
      </c>
      <c r="AK73" s="15">
        <f t="shared" si="77"/>
        <v>27</v>
      </c>
      <c r="AM73" s="15" t="str">
        <f t="shared" si="52"/>
        <v/>
      </c>
      <c r="AN73" s="15">
        <f t="shared" si="78"/>
        <v>2</v>
      </c>
      <c r="AP73" s="15" t="str">
        <f t="shared" si="53"/>
        <v/>
      </c>
      <c r="AQ73" s="15">
        <f t="shared" si="79"/>
        <v>9</v>
      </c>
      <c r="AS73" s="15" t="str">
        <f>IF(ISNUMBER(SMALL(#REF!,ROW()-2)),SMALL(#REF!,ROW()-2),"")</f>
        <v/>
      </c>
      <c r="AT73" s="15">
        <f t="shared" si="80"/>
        <v>1</v>
      </c>
      <c r="AV73" s="52"/>
      <c r="AW73" s="16" t="str">
        <f t="shared" si="54"/>
        <v/>
      </c>
      <c r="AY73" s="44"/>
      <c r="AZ73" s="44"/>
      <c r="BA73" s="44"/>
      <c r="BB73" s="15" t="str">
        <f t="shared" si="55"/>
        <v/>
      </c>
      <c r="BC73" s="15">
        <f t="shared" si="66"/>
        <v>11</v>
      </c>
      <c r="BD73" s="44"/>
      <c r="BF73" s="15" t="str">
        <f t="shared" si="67"/>
        <v/>
      </c>
      <c r="BG73" s="15">
        <f t="shared" si="68"/>
        <v>24</v>
      </c>
      <c r="BX73" s="85"/>
      <c r="BY73" s="85"/>
      <c r="BZ73" s="85"/>
      <c r="CA73" s="86"/>
      <c r="CB73" s="86"/>
      <c r="CC73" s="77"/>
      <c r="CD73" s="86"/>
      <c r="CE73" s="77"/>
      <c r="CF73" s="81"/>
      <c r="CG73" s="81"/>
      <c r="CH73" s="43" t="str">
        <f t="shared" si="69"/>
        <v/>
      </c>
      <c r="CI73" s="15">
        <f t="shared" si="70"/>
        <v>11</v>
      </c>
      <c r="CQ73" s="2"/>
      <c r="CR73" s="2"/>
      <c r="CS73" s="2" t="str">
        <f t="shared" si="71"/>
        <v xml:space="preserve"> </v>
      </c>
      <c r="CT73" s="87"/>
      <c r="CU73" s="4" t="str">
        <f t="shared" si="72"/>
        <v/>
      </c>
      <c r="CV73" s="2"/>
      <c r="CW73" s="2" t="str">
        <f t="shared" si="73"/>
        <v xml:space="preserve"> </v>
      </c>
      <c r="CX73" s="2"/>
      <c r="CY73" s="3"/>
      <c r="CZ73" s="3"/>
      <c r="DA73" s="3"/>
      <c r="DB73" s="3"/>
      <c r="DC73" s="3"/>
      <c r="DD73" s="3"/>
      <c r="DE73" s="3"/>
      <c r="DF73" s="3"/>
      <c r="DG73" s="3"/>
      <c r="DH73" s="3"/>
      <c r="DI73" s="3"/>
      <c r="DJ73" s="3"/>
    </row>
    <row r="74" spans="2:114" ht="12" customHeight="1">
      <c r="B74" s="3" t="str">
        <f t="shared" si="56"/>
        <v/>
      </c>
      <c r="C74" s="32" t="str">
        <f>CONCATENATE(B71,"D")</f>
        <v>18D</v>
      </c>
      <c r="D74" s="33"/>
      <c r="E74" s="82"/>
      <c r="F74" s="34"/>
      <c r="G74" s="35" t="str">
        <f t="shared" si="47"/>
        <v/>
      </c>
      <c r="H74" s="34"/>
      <c r="I74" s="35" t="str">
        <f t="shared" si="57"/>
        <v/>
      </c>
      <c r="J74" s="36"/>
      <c r="K74" s="35" t="str">
        <f t="shared" si="58"/>
        <v/>
      </c>
      <c r="L74" s="34"/>
      <c r="M74" s="38" t="str">
        <f t="shared" si="48"/>
        <v/>
      </c>
      <c r="N74" s="82"/>
      <c r="O74" s="87"/>
      <c r="P74" s="87"/>
      <c r="Q74" s="95"/>
      <c r="R74" s="38" t="str">
        <f t="shared" si="59"/>
        <v/>
      </c>
      <c r="S74" s="51" t="str">
        <f t="shared" si="81"/>
        <v/>
      </c>
      <c r="T74" s="2"/>
      <c r="U74" s="13" t="str">
        <f t="shared" si="74"/>
        <v/>
      </c>
      <c r="V74" s="14" t="str">
        <f t="shared" si="60"/>
        <v/>
      </c>
      <c r="W74" s="41" t="str">
        <f t="shared" si="49"/>
        <v/>
      </c>
      <c r="X74" s="42" t="str">
        <f t="shared" si="50"/>
        <v/>
      </c>
      <c r="Y74" s="43" t="str">
        <f t="shared" si="61"/>
        <v/>
      </c>
      <c r="Z74" s="43" t="str">
        <f t="shared" si="75"/>
        <v/>
      </c>
      <c r="AA74" s="15">
        <f t="shared" si="76"/>
        <v>41</v>
      </c>
      <c r="AD74" s="15" t="str">
        <f t="shared" si="51"/>
        <v/>
      </c>
      <c r="AE74" s="15">
        <f t="shared" si="62"/>
        <v>12</v>
      </c>
      <c r="AG74" s="15" t="str">
        <f t="shared" si="63"/>
        <v/>
      </c>
      <c r="AH74" s="15">
        <f t="shared" si="64"/>
        <v>8</v>
      </c>
      <c r="AJ74" s="15" t="str">
        <f t="shared" si="65"/>
        <v/>
      </c>
      <c r="AK74" s="15">
        <f t="shared" si="77"/>
        <v>27</v>
      </c>
      <c r="AM74" s="15" t="str">
        <f t="shared" si="52"/>
        <v/>
      </c>
      <c r="AN74" s="15">
        <f t="shared" si="78"/>
        <v>2</v>
      </c>
      <c r="AP74" s="15" t="str">
        <f t="shared" si="53"/>
        <v/>
      </c>
      <c r="AQ74" s="15">
        <f t="shared" si="79"/>
        <v>9</v>
      </c>
      <c r="AS74" s="15" t="str">
        <f>IF(ISNUMBER(SMALL(#REF!,ROW()-2)),SMALL(#REF!,ROW()-2),"")</f>
        <v/>
      </c>
      <c r="AT74" s="15">
        <f t="shared" si="80"/>
        <v>1</v>
      </c>
      <c r="AV74" s="52"/>
      <c r="AW74" s="16" t="str">
        <f t="shared" si="54"/>
        <v/>
      </c>
      <c r="AY74" s="44"/>
      <c r="AZ74" s="44"/>
      <c r="BA74" s="44"/>
      <c r="BB74" s="15" t="str">
        <f t="shared" si="55"/>
        <v/>
      </c>
      <c r="BC74" s="15">
        <f t="shared" si="66"/>
        <v>11</v>
      </c>
      <c r="BD74" s="44"/>
      <c r="BF74" s="15" t="str">
        <f t="shared" si="67"/>
        <v/>
      </c>
      <c r="BG74" s="15">
        <f t="shared" si="68"/>
        <v>24</v>
      </c>
      <c r="BX74" s="85"/>
      <c r="BY74" s="85"/>
      <c r="BZ74" s="85"/>
      <c r="CA74" s="86"/>
      <c r="CB74" s="86"/>
      <c r="CC74" s="77"/>
      <c r="CD74" s="86"/>
      <c r="CE74" s="77"/>
      <c r="CF74" s="81"/>
      <c r="CG74" s="81"/>
      <c r="CH74" s="43" t="str">
        <f t="shared" si="69"/>
        <v/>
      </c>
      <c r="CI74" s="15">
        <f t="shared" si="70"/>
        <v>11</v>
      </c>
      <c r="CQ74" s="2"/>
      <c r="CR74" s="2"/>
      <c r="CS74" s="2" t="str">
        <f t="shared" si="71"/>
        <v xml:space="preserve"> </v>
      </c>
      <c r="CT74" s="87"/>
      <c r="CU74" s="4" t="str">
        <f t="shared" si="72"/>
        <v/>
      </c>
      <c r="CV74" s="2"/>
      <c r="CW74" s="2" t="str">
        <f t="shared" si="73"/>
        <v xml:space="preserve"> </v>
      </c>
      <c r="CX74" s="2"/>
      <c r="CY74" s="3"/>
      <c r="CZ74" s="3"/>
      <c r="DA74" s="3"/>
      <c r="DB74" s="3"/>
      <c r="DC74" s="3"/>
      <c r="DD74" s="3"/>
      <c r="DE74" s="3"/>
      <c r="DF74" s="3"/>
      <c r="DG74" s="3"/>
      <c r="DH74" s="3"/>
      <c r="DI74" s="3"/>
      <c r="DJ74" s="3"/>
    </row>
    <row r="75" spans="2:114" ht="12" customHeight="1">
      <c r="B75" s="3">
        <f t="shared" si="56"/>
        <v>19</v>
      </c>
      <c r="C75" s="32" t="str">
        <f>CONCATENATE(B75,"A")</f>
        <v>19A</v>
      </c>
      <c r="D75" s="33"/>
      <c r="E75" s="83"/>
      <c r="F75" s="34"/>
      <c r="G75" s="35" t="str">
        <f t="shared" si="47"/>
        <v/>
      </c>
      <c r="H75" s="34"/>
      <c r="I75" s="35" t="str">
        <f t="shared" si="57"/>
        <v/>
      </c>
      <c r="J75" s="36"/>
      <c r="K75" s="35" t="str">
        <f t="shared" si="58"/>
        <v/>
      </c>
      <c r="L75" s="34"/>
      <c r="M75" s="37" t="str">
        <f t="shared" si="48"/>
        <v/>
      </c>
      <c r="N75" s="82"/>
      <c r="O75" s="87" t="str">
        <f>IF(ISBLANK(N75),"",IF(N75=0,$CS$2,CT75))</f>
        <v/>
      </c>
      <c r="P75" s="87" t="str">
        <f>IF(ISNUMBER(O75),IF(ISNUMBER(O75),IF(ISNUMBER(O75),IF(ISNUMBER(O75),O75+G75+G76+G77+G78+I75+I76+I77+I78+K75+K76+K77+K78+M75+M76+M77+M78,""),""),""),"")</f>
        <v/>
      </c>
      <c r="Q75" s="95" t="str">
        <f>IF(ISNUMBER(P75),VLOOKUP(CF75,CH:CI,2,FALSE),"")</f>
        <v/>
      </c>
      <c r="R75" s="38" t="str">
        <f t="shared" si="59"/>
        <v/>
      </c>
      <c r="S75" s="39" t="str">
        <f t="shared" si="81"/>
        <v/>
      </c>
      <c r="T75" s="2"/>
      <c r="U75" s="13" t="str">
        <f t="shared" si="74"/>
        <v/>
      </c>
      <c r="V75" s="14" t="str">
        <f t="shared" si="60"/>
        <v/>
      </c>
      <c r="W75" s="41" t="str">
        <f t="shared" si="49"/>
        <v/>
      </c>
      <c r="X75" s="42" t="str">
        <f t="shared" si="50"/>
        <v/>
      </c>
      <c r="Y75" s="43" t="str">
        <f t="shared" si="61"/>
        <v/>
      </c>
      <c r="Z75" s="43" t="str">
        <f t="shared" si="75"/>
        <v/>
      </c>
      <c r="AA75" s="15">
        <f t="shared" si="76"/>
        <v>41</v>
      </c>
      <c r="AD75" s="15" t="str">
        <f t="shared" si="51"/>
        <v/>
      </c>
      <c r="AE75" s="15">
        <f t="shared" si="62"/>
        <v>12</v>
      </c>
      <c r="AG75" s="15" t="str">
        <f t="shared" si="63"/>
        <v/>
      </c>
      <c r="AH75" s="15">
        <f t="shared" si="64"/>
        <v>8</v>
      </c>
      <c r="AJ75" s="15" t="str">
        <f t="shared" si="65"/>
        <v/>
      </c>
      <c r="AK75" s="15">
        <f t="shared" si="77"/>
        <v>27</v>
      </c>
      <c r="AM75" s="15" t="str">
        <f t="shared" si="52"/>
        <v/>
      </c>
      <c r="AN75" s="15">
        <f t="shared" si="78"/>
        <v>2</v>
      </c>
      <c r="AP75" s="15" t="str">
        <f t="shared" si="53"/>
        <v/>
      </c>
      <c r="AQ75" s="15">
        <f t="shared" si="79"/>
        <v>9</v>
      </c>
      <c r="AS75" s="15" t="str">
        <f>IF(ISNUMBER(SMALL(#REF!,ROW()-2)),SMALL(#REF!,ROW()-2),"")</f>
        <v/>
      </c>
      <c r="AT75" s="15">
        <f t="shared" si="80"/>
        <v>1</v>
      </c>
      <c r="AV75" s="52"/>
      <c r="AW75" s="16" t="str">
        <f t="shared" si="54"/>
        <v/>
      </c>
      <c r="AY75" s="44" t="str">
        <f>IF(ISNUMBER(AV75),VLOOKUP(AV75,AW:AX,2,FALSE),"")</f>
        <v/>
      </c>
      <c r="AZ75" s="44"/>
      <c r="BA75" s="44" t="str">
        <f>P75</f>
        <v/>
      </c>
      <c r="BB75" s="15" t="str">
        <f t="shared" si="55"/>
        <v/>
      </c>
      <c r="BC75" s="15">
        <f t="shared" si="66"/>
        <v>11</v>
      </c>
      <c r="BD75" s="44" t="str">
        <f>IF(ISNUMBER(BA75),VLOOKUP(BA75,BB:BC,2,FALSE),"")</f>
        <v/>
      </c>
      <c r="BF75" s="15" t="str">
        <f t="shared" si="67"/>
        <v/>
      </c>
      <c r="BG75" s="15">
        <f t="shared" si="68"/>
        <v>24</v>
      </c>
      <c r="BX75" s="85" t="str">
        <f>P75</f>
        <v/>
      </c>
      <c r="BY75" s="85">
        <f>SUM(G75,G76,G77,G78)</f>
        <v>0</v>
      </c>
      <c r="BZ75" s="85">
        <f>SUM(I75,I76,I77,I78)</f>
        <v>0</v>
      </c>
      <c r="CA75" s="86">
        <f>SUM(L75,L76,L77,L78)</f>
        <v>0</v>
      </c>
      <c r="CB75" s="86" t="str">
        <f>O75</f>
        <v/>
      </c>
      <c r="CC75" s="77" t="e">
        <f>#REF!</f>
        <v>#REF!</v>
      </c>
      <c r="CD75" s="86">
        <f>SUM(K75,K76,K77,K78)</f>
        <v>0</v>
      </c>
      <c r="CE75" s="77" t="e">
        <f>#REF!</f>
        <v>#REF!</v>
      </c>
      <c r="CF75" s="81" t="str">
        <f>IF(ISNUMBER(P75),CONCATENATE(BX75+100,BY75+100,BZ75+100,CA75+100,CB75+100,CD75+100)+0,"")</f>
        <v/>
      </c>
      <c r="CG75" s="81" t="str">
        <f>IF(ISNUMBER(SMALL(CF:CF,ROW()-2)),SMALL(CF:CF,ROW()-2),"")</f>
        <v/>
      </c>
      <c r="CH75" s="43" t="str">
        <f t="shared" si="69"/>
        <v/>
      </c>
      <c r="CI75" s="15">
        <f t="shared" si="70"/>
        <v>11</v>
      </c>
      <c r="CQ75" s="2"/>
      <c r="CR75" s="2"/>
      <c r="CS75" s="2" t="str">
        <f t="shared" si="71"/>
        <v xml:space="preserve"> </v>
      </c>
      <c r="CT75" s="87" t="str">
        <f>VLOOKUP(N75,AP:AQ,2,FALSE)</f>
        <v xml:space="preserve"> </v>
      </c>
      <c r="CU75" s="4" t="str">
        <f t="shared" si="72"/>
        <v/>
      </c>
      <c r="CV75" s="2"/>
      <c r="CW75" s="2" t="str">
        <f t="shared" si="73"/>
        <v xml:space="preserve"> </v>
      </c>
      <c r="CX75" s="2"/>
      <c r="CY75" s="3"/>
      <c r="CZ75" s="3"/>
      <c r="DA75" s="3"/>
      <c r="DB75" s="3"/>
      <c r="DC75" s="3"/>
      <c r="DD75" s="3"/>
      <c r="DE75" s="3"/>
      <c r="DF75" s="3"/>
      <c r="DG75" s="3"/>
      <c r="DH75" s="3"/>
      <c r="DI75" s="3"/>
      <c r="DJ75" s="3"/>
    </row>
    <row r="76" spans="2:114" ht="12" customHeight="1">
      <c r="B76" s="3" t="str">
        <f t="shared" si="56"/>
        <v/>
      </c>
      <c r="C76" s="32" t="str">
        <f>CONCATENATE(B75,"B")</f>
        <v>19B</v>
      </c>
      <c r="D76" s="33"/>
      <c r="E76" s="83"/>
      <c r="F76" s="34"/>
      <c r="G76" s="35" t="str">
        <f t="shared" si="47"/>
        <v/>
      </c>
      <c r="H76" s="34"/>
      <c r="I76" s="35" t="str">
        <f t="shared" si="57"/>
        <v/>
      </c>
      <c r="J76" s="36"/>
      <c r="K76" s="35" t="str">
        <f t="shared" si="58"/>
        <v/>
      </c>
      <c r="L76" s="34"/>
      <c r="M76" s="35" t="str">
        <f t="shared" si="48"/>
        <v/>
      </c>
      <c r="N76" s="82"/>
      <c r="O76" s="87"/>
      <c r="P76" s="87"/>
      <c r="Q76" s="95"/>
      <c r="R76" s="38" t="str">
        <f t="shared" si="59"/>
        <v/>
      </c>
      <c r="S76" s="39" t="str">
        <f t="shared" si="81"/>
        <v/>
      </c>
      <c r="T76" s="2"/>
      <c r="U76" s="13" t="str">
        <f t="shared" si="74"/>
        <v/>
      </c>
      <c r="V76" s="14" t="str">
        <f t="shared" si="60"/>
        <v/>
      </c>
      <c r="W76" s="41" t="str">
        <f t="shared" si="49"/>
        <v/>
      </c>
      <c r="X76" s="42" t="str">
        <f t="shared" si="50"/>
        <v/>
      </c>
      <c r="Y76" s="43" t="str">
        <f t="shared" si="61"/>
        <v/>
      </c>
      <c r="Z76" s="43" t="str">
        <f t="shared" si="75"/>
        <v/>
      </c>
      <c r="AA76" s="15">
        <f t="shared" si="76"/>
        <v>41</v>
      </c>
      <c r="AD76" s="15" t="str">
        <f t="shared" si="51"/>
        <v/>
      </c>
      <c r="AE76" s="15">
        <f t="shared" si="62"/>
        <v>12</v>
      </c>
      <c r="AG76" s="15" t="str">
        <f t="shared" si="63"/>
        <v/>
      </c>
      <c r="AH76" s="15">
        <f t="shared" si="64"/>
        <v>8</v>
      </c>
      <c r="AJ76" s="15" t="str">
        <f t="shared" si="65"/>
        <v/>
      </c>
      <c r="AK76" s="15">
        <f t="shared" si="77"/>
        <v>27</v>
      </c>
      <c r="AM76" s="15" t="str">
        <f t="shared" si="52"/>
        <v/>
      </c>
      <c r="AN76" s="15">
        <f t="shared" si="78"/>
        <v>2</v>
      </c>
      <c r="AP76" s="15" t="str">
        <f t="shared" si="53"/>
        <v/>
      </c>
      <c r="AQ76" s="15">
        <f t="shared" si="79"/>
        <v>9</v>
      </c>
      <c r="AS76" s="15" t="str">
        <f>IF(ISNUMBER(SMALL(#REF!,ROW()-2)),SMALL(#REF!,ROW()-2),"")</f>
        <v/>
      </c>
      <c r="AT76" s="15">
        <f t="shared" si="80"/>
        <v>1</v>
      </c>
      <c r="AV76" s="52"/>
      <c r="AW76" s="16" t="str">
        <f t="shared" si="54"/>
        <v/>
      </c>
      <c r="AY76" s="44"/>
      <c r="AZ76" s="44"/>
      <c r="BA76" s="44"/>
      <c r="BB76" s="15" t="str">
        <f t="shared" si="55"/>
        <v/>
      </c>
      <c r="BC76" s="15">
        <f t="shared" si="66"/>
        <v>11</v>
      </c>
      <c r="BD76" s="44"/>
      <c r="BF76" s="15" t="str">
        <f t="shared" si="67"/>
        <v/>
      </c>
      <c r="BG76" s="15">
        <f t="shared" si="68"/>
        <v>24</v>
      </c>
      <c r="BX76" s="85"/>
      <c r="BY76" s="85"/>
      <c r="BZ76" s="85"/>
      <c r="CA76" s="86"/>
      <c r="CB76" s="86"/>
      <c r="CC76" s="77"/>
      <c r="CD76" s="86"/>
      <c r="CE76" s="77"/>
      <c r="CF76" s="81"/>
      <c r="CG76" s="81"/>
      <c r="CH76" s="43" t="str">
        <f t="shared" si="69"/>
        <v/>
      </c>
      <c r="CI76" s="15">
        <f t="shared" si="70"/>
        <v>11</v>
      </c>
      <c r="CQ76" s="2"/>
      <c r="CR76" s="2"/>
      <c r="CS76" s="2" t="str">
        <f t="shared" si="71"/>
        <v xml:space="preserve"> </v>
      </c>
      <c r="CT76" s="87"/>
      <c r="CU76" s="4" t="str">
        <f t="shared" si="72"/>
        <v/>
      </c>
      <c r="CV76" s="2"/>
      <c r="CW76" s="2" t="str">
        <f t="shared" si="73"/>
        <v xml:space="preserve"> </v>
      </c>
      <c r="CX76" s="2"/>
      <c r="CY76" s="3"/>
      <c r="CZ76" s="3"/>
      <c r="DA76" s="3"/>
      <c r="DB76" s="3"/>
      <c r="DC76" s="3"/>
      <c r="DD76" s="3"/>
      <c r="DE76" s="3"/>
      <c r="DF76" s="3"/>
      <c r="DG76" s="3"/>
      <c r="DH76" s="3"/>
      <c r="DI76" s="3"/>
      <c r="DJ76" s="3"/>
    </row>
    <row r="77" spans="2:114" ht="12" customHeight="1">
      <c r="B77" s="3" t="str">
        <f t="shared" si="56"/>
        <v/>
      </c>
      <c r="C77" s="32" t="str">
        <f>CONCATENATE(B75,"C")</f>
        <v>19C</v>
      </c>
      <c r="D77" s="33"/>
      <c r="E77" s="83"/>
      <c r="F77" s="34"/>
      <c r="G77" s="35" t="str">
        <f t="shared" si="47"/>
        <v/>
      </c>
      <c r="H77" s="34"/>
      <c r="I77" s="35" t="str">
        <f t="shared" si="57"/>
        <v/>
      </c>
      <c r="J77" s="36"/>
      <c r="K77" s="35" t="str">
        <f t="shared" si="58"/>
        <v/>
      </c>
      <c r="L77" s="34"/>
      <c r="M77" s="35" t="str">
        <f t="shared" si="48"/>
        <v/>
      </c>
      <c r="N77" s="82"/>
      <c r="O77" s="87"/>
      <c r="P77" s="87"/>
      <c r="Q77" s="95"/>
      <c r="R77" s="38" t="str">
        <f t="shared" si="59"/>
        <v/>
      </c>
      <c r="S77" s="39" t="str">
        <f t="shared" si="81"/>
        <v/>
      </c>
      <c r="T77" s="2"/>
      <c r="U77" s="13" t="str">
        <f t="shared" si="74"/>
        <v/>
      </c>
      <c r="V77" s="14" t="str">
        <f t="shared" si="60"/>
        <v/>
      </c>
      <c r="W77" s="41" t="str">
        <f t="shared" si="49"/>
        <v/>
      </c>
      <c r="X77" s="42" t="str">
        <f t="shared" si="50"/>
        <v/>
      </c>
      <c r="Y77" s="43" t="str">
        <f t="shared" si="61"/>
        <v/>
      </c>
      <c r="Z77" s="43" t="str">
        <f t="shared" si="75"/>
        <v/>
      </c>
      <c r="AA77" s="15">
        <f t="shared" si="76"/>
        <v>41</v>
      </c>
      <c r="AD77" s="15" t="str">
        <f t="shared" si="51"/>
        <v/>
      </c>
      <c r="AE77" s="15">
        <f t="shared" si="62"/>
        <v>12</v>
      </c>
      <c r="AG77" s="15" t="str">
        <f t="shared" si="63"/>
        <v/>
      </c>
      <c r="AH77" s="15">
        <f t="shared" si="64"/>
        <v>8</v>
      </c>
      <c r="AJ77" s="15" t="str">
        <f t="shared" si="65"/>
        <v/>
      </c>
      <c r="AK77" s="15">
        <f t="shared" si="77"/>
        <v>27</v>
      </c>
      <c r="AM77" s="15" t="str">
        <f t="shared" si="52"/>
        <v/>
      </c>
      <c r="AN77" s="15">
        <f t="shared" si="78"/>
        <v>2</v>
      </c>
      <c r="AP77" s="15" t="str">
        <f t="shared" si="53"/>
        <v/>
      </c>
      <c r="AQ77" s="15">
        <f t="shared" si="79"/>
        <v>9</v>
      </c>
      <c r="AS77" s="15" t="str">
        <f>IF(ISNUMBER(SMALL(#REF!,ROW()-2)),SMALL(#REF!,ROW()-2),"")</f>
        <v/>
      </c>
      <c r="AT77" s="15">
        <f t="shared" si="80"/>
        <v>1</v>
      </c>
      <c r="AV77" s="52"/>
      <c r="AW77" s="16" t="str">
        <f t="shared" si="54"/>
        <v/>
      </c>
      <c r="AY77" s="44"/>
      <c r="AZ77" s="44"/>
      <c r="BA77" s="44"/>
      <c r="BB77" s="15" t="str">
        <f t="shared" si="55"/>
        <v/>
      </c>
      <c r="BC77" s="15">
        <f t="shared" si="66"/>
        <v>11</v>
      </c>
      <c r="BD77" s="44"/>
      <c r="BF77" s="15" t="str">
        <f t="shared" si="67"/>
        <v/>
      </c>
      <c r="BG77" s="15">
        <f t="shared" si="68"/>
        <v>24</v>
      </c>
      <c r="BX77" s="85"/>
      <c r="BY77" s="85"/>
      <c r="BZ77" s="85"/>
      <c r="CA77" s="86"/>
      <c r="CB77" s="86"/>
      <c r="CC77" s="77"/>
      <c r="CD77" s="86"/>
      <c r="CE77" s="77"/>
      <c r="CF77" s="81"/>
      <c r="CG77" s="81"/>
      <c r="CH77" s="43" t="str">
        <f t="shared" si="69"/>
        <v/>
      </c>
      <c r="CI77" s="15">
        <f t="shared" si="70"/>
        <v>11</v>
      </c>
      <c r="CQ77" s="2"/>
      <c r="CR77" s="2"/>
      <c r="CS77" s="2" t="str">
        <f t="shared" si="71"/>
        <v xml:space="preserve"> </v>
      </c>
      <c r="CT77" s="87"/>
      <c r="CU77" s="4" t="str">
        <f t="shared" si="72"/>
        <v/>
      </c>
      <c r="CV77" s="2"/>
      <c r="CW77" s="2" t="str">
        <f t="shared" si="73"/>
        <v xml:space="preserve"> </v>
      </c>
      <c r="CX77" s="2"/>
      <c r="CY77" s="3"/>
      <c r="CZ77" s="3"/>
      <c r="DA77" s="3"/>
      <c r="DB77" s="3"/>
      <c r="DC77" s="3"/>
      <c r="DD77" s="3"/>
      <c r="DE77" s="3"/>
      <c r="DF77" s="3"/>
      <c r="DG77" s="3"/>
      <c r="DH77" s="3"/>
      <c r="DI77" s="3"/>
      <c r="DJ77" s="3"/>
    </row>
    <row r="78" spans="2:114" ht="12" customHeight="1">
      <c r="B78" s="3" t="str">
        <f t="shared" si="56"/>
        <v/>
      </c>
      <c r="C78" s="32" t="str">
        <f>CONCATENATE(B75,"D")</f>
        <v>19D</v>
      </c>
      <c r="D78" s="33"/>
      <c r="E78" s="83"/>
      <c r="F78" s="34"/>
      <c r="G78" s="35" t="str">
        <f t="shared" si="47"/>
        <v/>
      </c>
      <c r="H78" s="34"/>
      <c r="I78" s="35" t="str">
        <f t="shared" si="57"/>
        <v/>
      </c>
      <c r="J78" s="36"/>
      <c r="K78" s="35" t="str">
        <f t="shared" si="58"/>
        <v/>
      </c>
      <c r="L78" s="34"/>
      <c r="M78" s="38" t="str">
        <f t="shared" si="48"/>
        <v/>
      </c>
      <c r="N78" s="82"/>
      <c r="O78" s="87"/>
      <c r="P78" s="87"/>
      <c r="Q78" s="95"/>
      <c r="R78" s="38" t="str">
        <f t="shared" si="59"/>
        <v/>
      </c>
      <c r="S78" s="51" t="str">
        <f t="shared" si="81"/>
        <v/>
      </c>
      <c r="T78" s="2"/>
      <c r="U78" s="13" t="str">
        <f t="shared" si="74"/>
        <v/>
      </c>
      <c r="V78" s="14" t="str">
        <f t="shared" si="60"/>
        <v/>
      </c>
      <c r="W78" s="41" t="str">
        <f t="shared" si="49"/>
        <v/>
      </c>
      <c r="X78" s="42" t="str">
        <f t="shared" si="50"/>
        <v/>
      </c>
      <c r="Y78" s="43" t="str">
        <f t="shared" si="61"/>
        <v/>
      </c>
      <c r="Z78" s="43" t="str">
        <f t="shared" si="75"/>
        <v/>
      </c>
      <c r="AA78" s="15">
        <f t="shared" si="76"/>
        <v>41</v>
      </c>
      <c r="AD78" s="15" t="str">
        <f t="shared" si="51"/>
        <v/>
      </c>
      <c r="AE78" s="15">
        <f t="shared" si="62"/>
        <v>12</v>
      </c>
      <c r="AG78" s="15" t="str">
        <f t="shared" si="63"/>
        <v/>
      </c>
      <c r="AH78" s="15">
        <f t="shared" si="64"/>
        <v>8</v>
      </c>
      <c r="AJ78" s="15" t="str">
        <f t="shared" si="65"/>
        <v/>
      </c>
      <c r="AK78" s="15">
        <f t="shared" si="77"/>
        <v>27</v>
      </c>
      <c r="AM78" s="15" t="str">
        <f t="shared" si="52"/>
        <v/>
      </c>
      <c r="AN78" s="15">
        <f t="shared" si="78"/>
        <v>2</v>
      </c>
      <c r="AP78" s="15" t="str">
        <f t="shared" si="53"/>
        <v/>
      </c>
      <c r="AQ78" s="15">
        <f t="shared" si="79"/>
        <v>9</v>
      </c>
      <c r="AS78" s="15" t="str">
        <f>IF(ISNUMBER(SMALL(#REF!,ROW()-2)),SMALL(#REF!,ROW()-2),"")</f>
        <v/>
      </c>
      <c r="AT78" s="15">
        <f t="shared" si="80"/>
        <v>1</v>
      </c>
      <c r="AV78" s="52"/>
      <c r="AW78" s="16" t="str">
        <f t="shared" si="54"/>
        <v/>
      </c>
      <c r="AY78" s="44" t="str">
        <f>IF(ISNUMBER(AV78),VLOOKUP(AV78,AW:AX,2,FALSE),"")</f>
        <v/>
      </c>
      <c r="AZ78" s="44"/>
      <c r="BA78" s="44">
        <f>P78</f>
        <v>0</v>
      </c>
      <c r="BB78" s="15" t="str">
        <f t="shared" si="55"/>
        <v/>
      </c>
      <c r="BC78" s="15">
        <f t="shared" si="66"/>
        <v>11</v>
      </c>
      <c r="BD78" s="44">
        <f>IF(ISNUMBER(BA78),VLOOKUP(BA78,BB:BC,2,FALSE),"")</f>
        <v>0</v>
      </c>
      <c r="BF78" s="15" t="str">
        <f t="shared" si="67"/>
        <v/>
      </c>
      <c r="BG78" s="15">
        <f t="shared" si="68"/>
        <v>24</v>
      </c>
      <c r="BX78" s="85"/>
      <c r="BY78" s="85"/>
      <c r="BZ78" s="85"/>
      <c r="CA78" s="86"/>
      <c r="CB78" s="86"/>
      <c r="CC78" s="77" t="e">
        <f>#REF!</f>
        <v>#REF!</v>
      </c>
      <c r="CD78" s="86"/>
      <c r="CE78" s="77" t="e">
        <f>#REF!</f>
        <v>#REF!</v>
      </c>
      <c r="CF78" s="81"/>
      <c r="CG78" s="81"/>
      <c r="CH78" s="43" t="str">
        <f t="shared" si="69"/>
        <v/>
      </c>
      <c r="CI78" s="15">
        <f t="shared" si="70"/>
        <v>11</v>
      </c>
      <c r="CQ78" s="2"/>
      <c r="CR78" s="2"/>
      <c r="CS78" s="2" t="str">
        <f t="shared" si="71"/>
        <v xml:space="preserve"> </v>
      </c>
      <c r="CT78" s="87"/>
      <c r="CU78" s="4" t="str">
        <f t="shared" si="72"/>
        <v/>
      </c>
      <c r="CV78" s="2"/>
      <c r="CW78" s="2" t="str">
        <f t="shared" si="73"/>
        <v xml:space="preserve"> </v>
      </c>
      <c r="CX78" s="2"/>
      <c r="CY78" s="3"/>
      <c r="CZ78" s="3"/>
      <c r="DA78" s="3"/>
      <c r="DB78" s="3"/>
      <c r="DC78" s="3"/>
      <c r="DD78" s="3"/>
      <c r="DE78" s="3"/>
      <c r="DF78" s="3"/>
      <c r="DG78" s="3"/>
      <c r="DH78" s="3"/>
      <c r="DI78" s="3"/>
      <c r="DJ78" s="3"/>
    </row>
    <row r="79" spans="2:114" ht="12" customHeight="1">
      <c r="B79" s="3">
        <f t="shared" si="56"/>
        <v>20</v>
      </c>
      <c r="C79" s="32" t="str">
        <f>CONCATENATE(B79,"A")</f>
        <v>20A</v>
      </c>
      <c r="D79" s="33"/>
      <c r="E79" s="82"/>
      <c r="F79" s="34"/>
      <c r="G79" s="35" t="str">
        <f t="shared" si="47"/>
        <v/>
      </c>
      <c r="H79" s="34"/>
      <c r="I79" s="35" t="str">
        <f t="shared" si="57"/>
        <v/>
      </c>
      <c r="J79" s="36"/>
      <c r="K79" s="35" t="str">
        <f t="shared" si="58"/>
        <v/>
      </c>
      <c r="L79" s="34"/>
      <c r="M79" s="38" t="str">
        <f t="shared" si="48"/>
        <v/>
      </c>
      <c r="N79" s="82"/>
      <c r="O79" s="87" t="str">
        <f>IF(ISBLANK(N79),"",IF(N79=0,$CS$2,CT79))</f>
        <v/>
      </c>
      <c r="P79" s="87" t="str">
        <f>IF(ISNUMBER(O79),IF(ISNUMBER(O79),IF(ISNUMBER(O79),IF(ISNUMBER(O79),O79+G79+G80+G81+G82+I79+I80+I81+I82+K79+K80+K81+K82+M79+M80+M81+M82,""),""),""),"")</f>
        <v/>
      </c>
      <c r="Q79" s="95" t="str">
        <f>IF(ISNUMBER(P79),VLOOKUP(CF79,CH:CI,2,FALSE),"")</f>
        <v/>
      </c>
      <c r="R79" s="38" t="str">
        <f t="shared" si="59"/>
        <v/>
      </c>
      <c r="S79" s="51" t="str">
        <f t="shared" si="81"/>
        <v/>
      </c>
      <c r="T79" s="2"/>
      <c r="U79" s="13" t="str">
        <f t="shared" si="74"/>
        <v/>
      </c>
      <c r="V79" s="14" t="str">
        <f t="shared" si="60"/>
        <v/>
      </c>
      <c r="W79" s="41" t="str">
        <f t="shared" si="49"/>
        <v/>
      </c>
      <c r="X79" s="42" t="str">
        <f t="shared" si="50"/>
        <v/>
      </c>
      <c r="Y79" s="43" t="str">
        <f t="shared" si="61"/>
        <v/>
      </c>
      <c r="Z79" s="43" t="str">
        <f t="shared" si="75"/>
        <v/>
      </c>
      <c r="AA79" s="15">
        <f t="shared" si="76"/>
        <v>41</v>
      </c>
      <c r="AD79" s="15" t="str">
        <f t="shared" si="51"/>
        <v/>
      </c>
      <c r="AE79" s="15">
        <f t="shared" si="62"/>
        <v>12</v>
      </c>
      <c r="AG79" s="15" t="str">
        <f t="shared" si="63"/>
        <v/>
      </c>
      <c r="AH79" s="15">
        <f t="shared" si="64"/>
        <v>8</v>
      </c>
      <c r="AJ79" s="15" t="str">
        <f t="shared" si="65"/>
        <v/>
      </c>
      <c r="AK79" s="15">
        <f t="shared" si="77"/>
        <v>27</v>
      </c>
      <c r="AM79" s="15" t="str">
        <f t="shared" si="52"/>
        <v/>
      </c>
      <c r="AN79" s="15">
        <f t="shared" si="78"/>
        <v>2</v>
      </c>
      <c r="AP79" s="15" t="str">
        <f t="shared" si="53"/>
        <v/>
      </c>
      <c r="AQ79" s="15">
        <f t="shared" si="79"/>
        <v>9</v>
      </c>
      <c r="AS79" s="15" t="str">
        <f>IF(ISNUMBER(SMALL(#REF!,ROW()-2)),SMALL(#REF!,ROW()-2),"")</f>
        <v/>
      </c>
      <c r="AT79" s="15">
        <f t="shared" si="80"/>
        <v>1</v>
      </c>
      <c r="AV79" s="52"/>
      <c r="AW79" s="16" t="str">
        <f t="shared" si="54"/>
        <v/>
      </c>
      <c r="AY79" s="44"/>
      <c r="AZ79" s="44"/>
      <c r="BA79" s="44"/>
      <c r="BB79" s="15" t="str">
        <f t="shared" si="55"/>
        <v/>
      </c>
      <c r="BC79" s="15">
        <f t="shared" si="66"/>
        <v>11</v>
      </c>
      <c r="BD79" s="44"/>
      <c r="BF79" s="15" t="str">
        <f t="shared" si="67"/>
        <v/>
      </c>
      <c r="BG79" s="15">
        <f t="shared" si="68"/>
        <v>24</v>
      </c>
      <c r="BX79" s="85" t="str">
        <f>P79</f>
        <v/>
      </c>
      <c r="BY79" s="85">
        <f>SUM(G79,G80,G81,G82)</f>
        <v>0</v>
      </c>
      <c r="BZ79" s="85">
        <f>SUM(I79,I80,I81,I82)</f>
        <v>0</v>
      </c>
      <c r="CA79" s="86">
        <f>SUM(L79,L80,L81,L82)</f>
        <v>0</v>
      </c>
      <c r="CB79" s="86" t="str">
        <f>O79</f>
        <v/>
      </c>
      <c r="CC79" s="77"/>
      <c r="CD79" s="86">
        <f>SUM(K79,K80,K81,K82)</f>
        <v>0</v>
      </c>
      <c r="CE79" s="77"/>
      <c r="CF79" s="81" t="str">
        <f>IF(ISNUMBER(P79),CONCATENATE(BX79+100,BY79+100,BZ79+100,CA79+100,CB79+100,CD79+100)+0,"")</f>
        <v/>
      </c>
      <c r="CG79" s="81" t="str">
        <f>IF(ISNUMBER(SMALL(CF:CF,ROW()-2)),SMALL(CF:CF,ROW()-2),"")</f>
        <v/>
      </c>
      <c r="CH79" s="43" t="str">
        <f t="shared" si="69"/>
        <v/>
      </c>
      <c r="CI79" s="15">
        <f t="shared" si="70"/>
        <v>11</v>
      </c>
      <c r="CQ79" s="2"/>
      <c r="CR79" s="2"/>
      <c r="CS79" s="2" t="str">
        <f t="shared" si="71"/>
        <v xml:space="preserve"> </v>
      </c>
      <c r="CT79" s="87" t="str">
        <f>VLOOKUP(N79,AP:AQ,2,FALSE)</f>
        <v xml:space="preserve"> </v>
      </c>
      <c r="CU79" s="4" t="str">
        <f t="shared" si="72"/>
        <v/>
      </c>
      <c r="CV79" s="2"/>
      <c r="CW79" s="2" t="str">
        <f t="shared" si="73"/>
        <v xml:space="preserve"> </v>
      </c>
      <c r="CX79" s="2"/>
      <c r="CY79" s="3"/>
      <c r="CZ79" s="3"/>
      <c r="DA79" s="3"/>
      <c r="DB79" s="3"/>
      <c r="DC79" s="3"/>
      <c r="DD79" s="3"/>
      <c r="DE79" s="3"/>
      <c r="DF79" s="3"/>
      <c r="DG79" s="3"/>
      <c r="DH79" s="3"/>
      <c r="DI79" s="3"/>
      <c r="DJ79" s="3"/>
    </row>
    <row r="80" spans="2:114" ht="12" customHeight="1">
      <c r="B80" s="3" t="str">
        <f t="shared" si="56"/>
        <v/>
      </c>
      <c r="C80" s="32" t="str">
        <f>CONCATENATE(B79,"B")</f>
        <v>20B</v>
      </c>
      <c r="D80" s="33"/>
      <c r="E80" s="82"/>
      <c r="F80" s="34"/>
      <c r="G80" s="35" t="str">
        <f t="shared" si="47"/>
        <v/>
      </c>
      <c r="H80" s="34"/>
      <c r="I80" s="35" t="str">
        <f t="shared" si="57"/>
        <v/>
      </c>
      <c r="J80" s="36"/>
      <c r="K80" s="35" t="str">
        <f t="shared" si="58"/>
        <v/>
      </c>
      <c r="L80" s="34"/>
      <c r="M80" s="38" t="str">
        <f t="shared" si="48"/>
        <v/>
      </c>
      <c r="N80" s="82"/>
      <c r="O80" s="87"/>
      <c r="P80" s="87"/>
      <c r="Q80" s="95"/>
      <c r="R80" s="38" t="str">
        <f t="shared" si="59"/>
        <v/>
      </c>
      <c r="S80" s="51" t="str">
        <f t="shared" si="81"/>
        <v/>
      </c>
      <c r="T80" s="2"/>
      <c r="U80" s="13" t="str">
        <f t="shared" si="74"/>
        <v/>
      </c>
      <c r="V80" s="14" t="str">
        <f t="shared" si="60"/>
        <v/>
      </c>
      <c r="W80" s="41" t="str">
        <f t="shared" si="49"/>
        <v/>
      </c>
      <c r="X80" s="42" t="str">
        <f t="shared" si="50"/>
        <v/>
      </c>
      <c r="Y80" s="43" t="str">
        <f t="shared" si="61"/>
        <v/>
      </c>
      <c r="Z80" s="43" t="str">
        <f t="shared" si="75"/>
        <v/>
      </c>
      <c r="AA80" s="15">
        <f t="shared" si="76"/>
        <v>41</v>
      </c>
      <c r="AD80" s="15" t="str">
        <f t="shared" si="51"/>
        <v/>
      </c>
      <c r="AE80" s="15">
        <f t="shared" si="62"/>
        <v>12</v>
      </c>
      <c r="AG80" s="15" t="str">
        <f t="shared" si="63"/>
        <v/>
      </c>
      <c r="AH80" s="15">
        <f t="shared" si="64"/>
        <v>8</v>
      </c>
      <c r="AJ80" s="15" t="str">
        <f t="shared" si="65"/>
        <v/>
      </c>
      <c r="AK80" s="15">
        <f t="shared" si="77"/>
        <v>27</v>
      </c>
      <c r="AM80" s="15" t="str">
        <f t="shared" si="52"/>
        <v/>
      </c>
      <c r="AN80" s="15">
        <f t="shared" si="78"/>
        <v>2</v>
      </c>
      <c r="AP80" s="15" t="str">
        <f t="shared" si="53"/>
        <v/>
      </c>
      <c r="AQ80" s="15">
        <f t="shared" si="79"/>
        <v>9</v>
      </c>
      <c r="AS80" s="15" t="str">
        <f>IF(ISNUMBER(SMALL(#REF!,ROW()-2)),SMALL(#REF!,ROW()-2),"")</f>
        <v/>
      </c>
      <c r="AT80" s="15">
        <f t="shared" si="80"/>
        <v>1</v>
      </c>
      <c r="AV80" s="52"/>
      <c r="AW80" s="16" t="str">
        <f t="shared" si="54"/>
        <v/>
      </c>
      <c r="AY80" s="44"/>
      <c r="AZ80" s="44"/>
      <c r="BA80" s="44"/>
      <c r="BB80" s="15" t="str">
        <f t="shared" si="55"/>
        <v/>
      </c>
      <c r="BC80" s="15">
        <f t="shared" si="66"/>
        <v>11</v>
      </c>
      <c r="BD80" s="44"/>
      <c r="BF80" s="15" t="str">
        <f t="shared" si="67"/>
        <v/>
      </c>
      <c r="BG80" s="15">
        <f t="shared" si="68"/>
        <v>24</v>
      </c>
      <c r="BX80" s="85"/>
      <c r="BY80" s="85"/>
      <c r="BZ80" s="85"/>
      <c r="CA80" s="86"/>
      <c r="CB80" s="86"/>
      <c r="CC80" s="77"/>
      <c r="CD80" s="86"/>
      <c r="CE80" s="77"/>
      <c r="CF80" s="81"/>
      <c r="CG80" s="81"/>
      <c r="CH80" s="43" t="str">
        <f t="shared" si="69"/>
        <v/>
      </c>
      <c r="CI80" s="15">
        <f t="shared" si="70"/>
        <v>11</v>
      </c>
      <c r="CQ80" s="2"/>
      <c r="CR80" s="2"/>
      <c r="CS80" s="2" t="str">
        <f t="shared" si="71"/>
        <v xml:space="preserve"> </v>
      </c>
      <c r="CT80" s="87"/>
      <c r="CU80" s="4" t="str">
        <f t="shared" si="72"/>
        <v/>
      </c>
      <c r="CV80" s="2"/>
      <c r="CW80" s="2" t="str">
        <f t="shared" si="73"/>
        <v xml:space="preserve"> </v>
      </c>
      <c r="CX80" s="2"/>
      <c r="CY80" s="3"/>
      <c r="CZ80" s="3"/>
      <c r="DA80" s="3"/>
      <c r="DB80" s="3"/>
      <c r="DC80" s="3"/>
      <c r="DD80" s="3"/>
      <c r="DE80" s="3"/>
      <c r="DF80" s="3"/>
      <c r="DG80" s="3"/>
      <c r="DH80" s="3"/>
      <c r="DI80" s="3"/>
      <c r="DJ80" s="3"/>
    </row>
    <row r="81" spans="2:114" ht="12" customHeight="1">
      <c r="B81" s="3" t="str">
        <f t="shared" si="56"/>
        <v/>
      </c>
      <c r="C81" s="32" t="str">
        <f>CONCATENATE(B79,"C")</f>
        <v>20C</v>
      </c>
      <c r="D81" s="33"/>
      <c r="E81" s="82"/>
      <c r="F81" s="34"/>
      <c r="G81" s="35" t="str">
        <f t="shared" si="47"/>
        <v/>
      </c>
      <c r="H81" s="34"/>
      <c r="I81" s="35" t="str">
        <f t="shared" si="57"/>
        <v/>
      </c>
      <c r="J81" s="36"/>
      <c r="K81" s="35" t="str">
        <f t="shared" si="58"/>
        <v/>
      </c>
      <c r="L81" s="34"/>
      <c r="M81" s="37" t="str">
        <f t="shared" si="48"/>
        <v/>
      </c>
      <c r="N81" s="82"/>
      <c r="O81" s="87"/>
      <c r="P81" s="87"/>
      <c r="Q81" s="95"/>
      <c r="R81" s="38" t="str">
        <f t="shared" si="59"/>
        <v/>
      </c>
      <c r="S81" s="39" t="str">
        <f t="shared" si="81"/>
        <v/>
      </c>
      <c r="T81" s="2"/>
      <c r="U81" s="13" t="str">
        <f t="shared" si="74"/>
        <v/>
      </c>
      <c r="V81" s="14" t="str">
        <f t="shared" si="60"/>
        <v/>
      </c>
      <c r="W81" s="41" t="str">
        <f t="shared" si="49"/>
        <v/>
      </c>
      <c r="X81" s="42" t="str">
        <f t="shared" si="50"/>
        <v/>
      </c>
      <c r="Y81" s="43" t="str">
        <f t="shared" si="61"/>
        <v/>
      </c>
      <c r="Z81" s="43" t="str">
        <f t="shared" si="75"/>
        <v/>
      </c>
      <c r="AA81" s="15">
        <f t="shared" si="76"/>
        <v>41</v>
      </c>
      <c r="AD81" s="15" t="str">
        <f t="shared" si="51"/>
        <v/>
      </c>
      <c r="AE81" s="15">
        <f t="shared" si="62"/>
        <v>12</v>
      </c>
      <c r="AG81" s="15" t="str">
        <f t="shared" si="63"/>
        <v/>
      </c>
      <c r="AH81" s="15">
        <f t="shared" si="64"/>
        <v>8</v>
      </c>
      <c r="AJ81" s="15" t="str">
        <f t="shared" si="65"/>
        <v/>
      </c>
      <c r="AK81" s="15">
        <f t="shared" si="77"/>
        <v>27</v>
      </c>
      <c r="AM81" s="15" t="str">
        <f t="shared" si="52"/>
        <v/>
      </c>
      <c r="AN81" s="15">
        <f t="shared" si="78"/>
        <v>2</v>
      </c>
      <c r="AP81" s="15" t="str">
        <f t="shared" si="53"/>
        <v/>
      </c>
      <c r="AQ81" s="15">
        <f t="shared" si="79"/>
        <v>9</v>
      </c>
      <c r="AS81" s="15" t="str">
        <f>IF(ISNUMBER(SMALL(#REF!,ROW()-2)),SMALL(#REF!,ROW()-2),"")</f>
        <v/>
      </c>
      <c r="AT81" s="15">
        <f t="shared" si="80"/>
        <v>1</v>
      </c>
      <c r="AV81" s="52"/>
      <c r="AW81" s="16" t="str">
        <f t="shared" si="54"/>
        <v/>
      </c>
      <c r="AY81" s="44" t="str">
        <f>IF(ISNUMBER(AV81),VLOOKUP(AV81,AW:AX,2,FALSE),"")</f>
        <v/>
      </c>
      <c r="AZ81" s="44"/>
      <c r="BA81" s="44">
        <f>P81</f>
        <v>0</v>
      </c>
      <c r="BB81" s="15" t="str">
        <f t="shared" si="55"/>
        <v/>
      </c>
      <c r="BC81" s="15">
        <f t="shared" si="66"/>
        <v>11</v>
      </c>
      <c r="BD81" s="44">
        <f>IF(ISNUMBER(BA81),VLOOKUP(BA81,BB:BC,2,FALSE),"")</f>
        <v>0</v>
      </c>
      <c r="BF81" s="15" t="str">
        <f t="shared" si="67"/>
        <v/>
      </c>
      <c r="BG81" s="15">
        <f t="shared" si="68"/>
        <v>24</v>
      </c>
      <c r="BX81" s="85"/>
      <c r="BY81" s="85"/>
      <c r="BZ81" s="85"/>
      <c r="CA81" s="86"/>
      <c r="CB81" s="86"/>
      <c r="CC81" s="77" t="e">
        <f>#REF!</f>
        <v>#REF!</v>
      </c>
      <c r="CD81" s="86"/>
      <c r="CE81" s="77" t="e">
        <f>#REF!</f>
        <v>#REF!</v>
      </c>
      <c r="CF81" s="81"/>
      <c r="CG81" s="81"/>
      <c r="CH81" s="43" t="str">
        <f t="shared" si="69"/>
        <v/>
      </c>
      <c r="CI81" s="15">
        <f t="shared" si="70"/>
        <v>11</v>
      </c>
      <c r="CQ81" s="2"/>
      <c r="CR81" s="2"/>
      <c r="CS81" s="2" t="str">
        <f t="shared" si="71"/>
        <v xml:space="preserve"> </v>
      </c>
      <c r="CT81" s="87"/>
      <c r="CU81" s="4" t="str">
        <f t="shared" si="72"/>
        <v/>
      </c>
      <c r="CV81" s="2"/>
      <c r="CW81" s="2" t="str">
        <f t="shared" si="73"/>
        <v xml:space="preserve"> </v>
      </c>
      <c r="CX81" s="2"/>
      <c r="CY81" s="3"/>
      <c r="CZ81" s="3"/>
      <c r="DA81" s="3"/>
      <c r="DB81" s="3"/>
      <c r="DC81" s="3"/>
      <c r="DD81" s="3"/>
      <c r="DE81" s="3"/>
      <c r="DF81" s="3"/>
      <c r="DG81" s="3"/>
      <c r="DH81" s="3"/>
      <c r="DI81" s="3"/>
      <c r="DJ81" s="3"/>
    </row>
    <row r="82" spans="2:114" ht="12" customHeight="1">
      <c r="B82" s="3" t="str">
        <f t="shared" si="56"/>
        <v/>
      </c>
      <c r="C82" s="32" t="str">
        <f>CONCATENATE(B79,"D")</f>
        <v>20D</v>
      </c>
      <c r="D82" s="33"/>
      <c r="E82" s="82"/>
      <c r="F82" s="34"/>
      <c r="G82" s="35" t="str">
        <f t="shared" si="47"/>
        <v/>
      </c>
      <c r="H82" s="34"/>
      <c r="I82" s="35" t="str">
        <f t="shared" si="57"/>
        <v/>
      </c>
      <c r="J82" s="36"/>
      <c r="K82" s="35" t="str">
        <f t="shared" si="58"/>
        <v/>
      </c>
      <c r="L82" s="34"/>
      <c r="M82" s="35" t="str">
        <f t="shared" si="48"/>
        <v/>
      </c>
      <c r="N82" s="82"/>
      <c r="O82" s="87"/>
      <c r="P82" s="87"/>
      <c r="Q82" s="95"/>
      <c r="R82" s="38" t="str">
        <f t="shared" si="59"/>
        <v/>
      </c>
      <c r="S82" s="39" t="str">
        <f t="shared" si="81"/>
        <v/>
      </c>
      <c r="T82" s="2"/>
      <c r="U82" s="13" t="str">
        <f t="shared" si="74"/>
        <v/>
      </c>
      <c r="V82" s="14" t="str">
        <f t="shared" si="60"/>
        <v/>
      </c>
      <c r="W82" s="41" t="str">
        <f t="shared" si="49"/>
        <v/>
      </c>
      <c r="X82" s="42" t="str">
        <f t="shared" si="50"/>
        <v/>
      </c>
      <c r="Y82" s="43" t="str">
        <f t="shared" si="61"/>
        <v/>
      </c>
      <c r="Z82" s="43" t="str">
        <f t="shared" si="75"/>
        <v/>
      </c>
      <c r="AA82" s="15">
        <f t="shared" si="76"/>
        <v>41</v>
      </c>
      <c r="AD82" s="15" t="str">
        <f t="shared" si="51"/>
        <v/>
      </c>
      <c r="AE82" s="15">
        <f t="shared" si="62"/>
        <v>12</v>
      </c>
      <c r="AG82" s="15" t="str">
        <f t="shared" si="63"/>
        <v/>
      </c>
      <c r="AH82" s="15">
        <f t="shared" si="64"/>
        <v>8</v>
      </c>
      <c r="AJ82" s="15" t="str">
        <f t="shared" si="65"/>
        <v/>
      </c>
      <c r="AK82" s="15">
        <f t="shared" si="77"/>
        <v>27</v>
      </c>
      <c r="AM82" s="15" t="str">
        <f t="shared" si="52"/>
        <v/>
      </c>
      <c r="AN82" s="15">
        <f t="shared" si="78"/>
        <v>2</v>
      </c>
      <c r="AP82" s="15" t="str">
        <f t="shared" si="53"/>
        <v/>
      </c>
      <c r="AQ82" s="15">
        <f t="shared" si="79"/>
        <v>9</v>
      </c>
      <c r="AS82" s="15" t="str">
        <f>IF(ISNUMBER(SMALL(#REF!,ROW()-2)),SMALL(#REF!,ROW()-2),"")</f>
        <v/>
      </c>
      <c r="AT82" s="15">
        <f t="shared" si="80"/>
        <v>1</v>
      </c>
      <c r="AV82" s="52"/>
      <c r="AW82" s="16" t="str">
        <f t="shared" si="54"/>
        <v/>
      </c>
      <c r="AY82" s="44"/>
      <c r="AZ82" s="44"/>
      <c r="BA82" s="44"/>
      <c r="BB82" s="15" t="str">
        <f t="shared" si="55"/>
        <v/>
      </c>
      <c r="BC82" s="15">
        <f t="shared" si="66"/>
        <v>11</v>
      </c>
      <c r="BD82" s="44"/>
      <c r="BF82" s="15" t="str">
        <f t="shared" si="67"/>
        <v/>
      </c>
      <c r="BG82" s="15">
        <f t="shared" si="68"/>
        <v>24</v>
      </c>
      <c r="BX82" s="85"/>
      <c r="BY82" s="85"/>
      <c r="BZ82" s="85"/>
      <c r="CA82" s="86"/>
      <c r="CB82" s="86"/>
      <c r="CC82" s="77"/>
      <c r="CD82" s="86"/>
      <c r="CE82" s="77"/>
      <c r="CF82" s="81"/>
      <c r="CG82" s="81"/>
      <c r="CH82" s="43" t="str">
        <f t="shared" si="69"/>
        <v/>
      </c>
      <c r="CI82" s="15">
        <f t="shared" si="70"/>
        <v>11</v>
      </c>
      <c r="CQ82" s="2"/>
      <c r="CR82" s="2"/>
      <c r="CS82" s="2" t="str">
        <f t="shared" si="71"/>
        <v xml:space="preserve"> </v>
      </c>
      <c r="CT82" s="87"/>
      <c r="CU82" s="4" t="str">
        <f t="shared" si="72"/>
        <v/>
      </c>
      <c r="CV82" s="2"/>
      <c r="CW82" s="2" t="str">
        <f t="shared" si="73"/>
        <v xml:space="preserve"> </v>
      </c>
      <c r="CX82" s="2"/>
      <c r="CY82" s="3"/>
      <c r="CZ82" s="3"/>
      <c r="DA82" s="3"/>
      <c r="DB82" s="3"/>
      <c r="DC82" s="3"/>
      <c r="DD82" s="3"/>
      <c r="DE82" s="3"/>
      <c r="DF82" s="3"/>
      <c r="DG82" s="3"/>
      <c r="DH82" s="3"/>
      <c r="DI82" s="3"/>
      <c r="DJ82" s="3"/>
    </row>
    <row r="83" spans="2:114" ht="12" customHeight="1">
      <c r="B83" s="3">
        <f t="shared" si="56"/>
        <v>21</v>
      </c>
      <c r="C83" s="32" t="str">
        <f>CONCATENATE(B83,"A")</f>
        <v>21A</v>
      </c>
      <c r="D83" s="33"/>
      <c r="E83" s="83"/>
      <c r="F83" s="34"/>
      <c r="G83" s="35" t="str">
        <f t="shared" si="47"/>
        <v/>
      </c>
      <c r="H83" s="34"/>
      <c r="I83" s="35" t="str">
        <f t="shared" si="57"/>
        <v/>
      </c>
      <c r="J83" s="36"/>
      <c r="K83" s="35" t="str">
        <f t="shared" si="58"/>
        <v/>
      </c>
      <c r="L83" s="34"/>
      <c r="M83" s="35" t="str">
        <f t="shared" si="48"/>
        <v/>
      </c>
      <c r="N83" s="82"/>
      <c r="O83" s="87" t="str">
        <f>IF(ISBLANK(N83),"",IF(N83=0,$CS$2,CT83))</f>
        <v/>
      </c>
      <c r="P83" s="87" t="str">
        <f>IF(ISNUMBER(O83),IF(ISNUMBER(O83),IF(ISNUMBER(O83),IF(ISNUMBER(O83),O83+G83+G84+G85+G86+I83+I84+I85+I86+K83+K84+K85+K86+M83+M84+M85+M86,""),""),""),"")</f>
        <v/>
      </c>
      <c r="Q83" s="95" t="str">
        <f>IF(ISNUMBER(P83),VLOOKUP(CF83,CH:CI,2,FALSE),"")</f>
        <v/>
      </c>
      <c r="R83" s="38" t="str">
        <f t="shared" si="59"/>
        <v/>
      </c>
      <c r="S83" s="39" t="str">
        <f t="shared" si="81"/>
        <v/>
      </c>
      <c r="T83" s="2"/>
      <c r="U83" s="13" t="str">
        <f t="shared" si="74"/>
        <v/>
      </c>
      <c r="V83" s="14" t="str">
        <f t="shared" si="60"/>
        <v/>
      </c>
      <c r="W83" s="41" t="str">
        <f t="shared" si="49"/>
        <v/>
      </c>
      <c r="X83" s="42" t="str">
        <f t="shared" si="50"/>
        <v/>
      </c>
      <c r="Y83" s="43" t="str">
        <f t="shared" si="61"/>
        <v/>
      </c>
      <c r="Z83" s="43" t="str">
        <f t="shared" si="75"/>
        <v/>
      </c>
      <c r="AA83" s="15">
        <f t="shared" si="76"/>
        <v>41</v>
      </c>
      <c r="AD83" s="15" t="str">
        <f t="shared" si="51"/>
        <v/>
      </c>
      <c r="AE83" s="15">
        <f t="shared" si="62"/>
        <v>12</v>
      </c>
      <c r="AG83" s="15" t="str">
        <f t="shared" si="63"/>
        <v/>
      </c>
      <c r="AH83" s="15">
        <f t="shared" si="64"/>
        <v>8</v>
      </c>
      <c r="AJ83" s="15" t="str">
        <f t="shared" si="65"/>
        <v/>
      </c>
      <c r="AK83" s="15">
        <f t="shared" si="77"/>
        <v>27</v>
      </c>
      <c r="AM83" s="15" t="str">
        <f t="shared" si="52"/>
        <v/>
      </c>
      <c r="AN83" s="15">
        <f t="shared" si="78"/>
        <v>2</v>
      </c>
      <c r="AP83" s="15" t="str">
        <f t="shared" si="53"/>
        <v/>
      </c>
      <c r="AQ83" s="15">
        <f t="shared" si="79"/>
        <v>9</v>
      </c>
      <c r="AS83" s="15" t="str">
        <f>IF(ISNUMBER(SMALL(#REF!,ROW()-2)),SMALL(#REF!,ROW()-2),"")</f>
        <v/>
      </c>
      <c r="AT83" s="15">
        <f t="shared" si="80"/>
        <v>1</v>
      </c>
      <c r="AV83" s="52"/>
      <c r="AW83" s="16" t="str">
        <f t="shared" si="54"/>
        <v/>
      </c>
      <c r="AY83" s="44"/>
      <c r="AZ83" s="44"/>
      <c r="BA83" s="44"/>
      <c r="BB83" s="15" t="str">
        <f t="shared" si="55"/>
        <v/>
      </c>
      <c r="BC83" s="15">
        <f t="shared" si="66"/>
        <v>11</v>
      </c>
      <c r="BD83" s="44"/>
      <c r="BF83" s="15" t="str">
        <f t="shared" si="67"/>
        <v/>
      </c>
      <c r="BG83" s="15">
        <f t="shared" si="68"/>
        <v>24</v>
      </c>
      <c r="BX83" s="85" t="str">
        <f>P83</f>
        <v/>
      </c>
      <c r="BY83" s="85">
        <f>SUM(G83,G84,G85,G86)</f>
        <v>0</v>
      </c>
      <c r="BZ83" s="85">
        <f>SUM(I83,I84,I85,I86)</f>
        <v>0</v>
      </c>
      <c r="CA83" s="86">
        <f>SUM(L83,L84,L85,L86)</f>
        <v>0</v>
      </c>
      <c r="CB83" s="86" t="str">
        <f>O83</f>
        <v/>
      </c>
      <c r="CC83" s="77"/>
      <c r="CD83" s="86">
        <f>SUM(K83,K84,K85,K86)</f>
        <v>0</v>
      </c>
      <c r="CE83" s="77"/>
      <c r="CF83" s="81" t="str">
        <f>IF(ISNUMBER(P83),CONCATENATE(BX83+100,BY83+100,BZ83+100,CA83+100,CB83+100,CD83+100)+0,"")</f>
        <v/>
      </c>
      <c r="CG83" s="81" t="str">
        <f>IF(ISNUMBER(SMALL(CF:CF,ROW()-2)),SMALL(CF:CF,ROW()-2),"")</f>
        <v/>
      </c>
      <c r="CH83" s="43" t="str">
        <f t="shared" si="69"/>
        <v/>
      </c>
      <c r="CI83" s="15">
        <f t="shared" si="70"/>
        <v>11</v>
      </c>
      <c r="CQ83" s="2"/>
      <c r="CR83" s="2"/>
      <c r="CS83" s="2" t="str">
        <f t="shared" si="71"/>
        <v xml:space="preserve"> </v>
      </c>
      <c r="CT83" s="87" t="str">
        <f>VLOOKUP(N83,AP:AQ,2,FALSE)</f>
        <v xml:space="preserve"> </v>
      </c>
      <c r="CU83" s="4" t="str">
        <f t="shared" si="72"/>
        <v/>
      </c>
      <c r="CV83" s="2"/>
      <c r="CW83" s="2" t="str">
        <f t="shared" si="73"/>
        <v xml:space="preserve"> </v>
      </c>
      <c r="CX83" s="2"/>
      <c r="CY83" s="3"/>
      <c r="CZ83" s="3"/>
      <c r="DA83" s="3"/>
      <c r="DB83" s="3"/>
      <c r="DC83" s="3"/>
      <c r="DD83" s="3"/>
      <c r="DE83" s="3"/>
      <c r="DF83" s="3"/>
      <c r="DG83" s="3"/>
      <c r="DH83" s="3"/>
      <c r="DI83" s="3"/>
      <c r="DJ83" s="3"/>
    </row>
    <row r="84" spans="2:114" ht="12" customHeight="1">
      <c r="B84" s="3" t="str">
        <f t="shared" si="56"/>
        <v/>
      </c>
      <c r="C84" s="32" t="str">
        <f>CONCATENATE(B83,"B")</f>
        <v>21B</v>
      </c>
      <c r="D84" s="33"/>
      <c r="E84" s="83"/>
      <c r="F84" s="34"/>
      <c r="G84" s="35" t="str">
        <f t="shared" si="47"/>
        <v/>
      </c>
      <c r="H84" s="34"/>
      <c r="I84" s="35" t="str">
        <f t="shared" si="57"/>
        <v/>
      </c>
      <c r="J84" s="36"/>
      <c r="K84" s="35" t="str">
        <f t="shared" si="58"/>
        <v/>
      </c>
      <c r="L84" s="34"/>
      <c r="M84" s="38" t="str">
        <f t="shared" si="48"/>
        <v/>
      </c>
      <c r="N84" s="82"/>
      <c r="O84" s="87"/>
      <c r="P84" s="87"/>
      <c r="Q84" s="95"/>
      <c r="R84" s="38" t="str">
        <f t="shared" si="59"/>
        <v/>
      </c>
      <c r="S84" s="51" t="str">
        <f t="shared" si="81"/>
        <v/>
      </c>
      <c r="T84" s="2"/>
      <c r="U84" s="13" t="str">
        <f t="shared" si="74"/>
        <v/>
      </c>
      <c r="V84" s="14" t="str">
        <f t="shared" si="60"/>
        <v/>
      </c>
      <c r="W84" s="41" t="str">
        <f t="shared" si="49"/>
        <v/>
      </c>
      <c r="X84" s="42" t="str">
        <f t="shared" si="50"/>
        <v/>
      </c>
      <c r="Y84" s="43" t="str">
        <f t="shared" si="61"/>
        <v/>
      </c>
      <c r="Z84" s="43" t="str">
        <f t="shared" si="75"/>
        <v/>
      </c>
      <c r="AA84" s="15">
        <f t="shared" si="76"/>
        <v>41</v>
      </c>
      <c r="AD84" s="15" t="str">
        <f t="shared" si="51"/>
        <v/>
      </c>
      <c r="AE84" s="15">
        <f t="shared" si="62"/>
        <v>12</v>
      </c>
      <c r="AG84" s="15" t="str">
        <f t="shared" si="63"/>
        <v/>
      </c>
      <c r="AH84" s="15">
        <f t="shared" si="64"/>
        <v>8</v>
      </c>
      <c r="AJ84" s="15" t="str">
        <f t="shared" si="65"/>
        <v/>
      </c>
      <c r="AK84" s="15">
        <f t="shared" si="77"/>
        <v>27</v>
      </c>
      <c r="AM84" s="15" t="str">
        <f t="shared" si="52"/>
        <v/>
      </c>
      <c r="AN84" s="15">
        <f t="shared" si="78"/>
        <v>2</v>
      </c>
      <c r="AP84" s="15" t="str">
        <f t="shared" si="53"/>
        <v/>
      </c>
      <c r="AQ84" s="15">
        <f t="shared" si="79"/>
        <v>9</v>
      </c>
      <c r="AS84" s="15" t="str">
        <f>IF(ISNUMBER(SMALL(#REF!,ROW()-2)),SMALL(#REF!,ROW()-2),"")</f>
        <v/>
      </c>
      <c r="AT84" s="15">
        <f t="shared" si="80"/>
        <v>1</v>
      </c>
      <c r="AV84" s="52"/>
      <c r="AW84" s="16" t="str">
        <f t="shared" si="54"/>
        <v/>
      </c>
      <c r="AY84" s="44" t="str">
        <f>IF(ISNUMBER(AV84),VLOOKUP(AV84,AW:AX,2,FALSE),"")</f>
        <v/>
      </c>
      <c r="AZ84" s="44"/>
      <c r="BA84" s="44">
        <f>P84</f>
        <v>0</v>
      </c>
      <c r="BB84" s="15" t="str">
        <f t="shared" si="55"/>
        <v/>
      </c>
      <c r="BC84" s="15">
        <f t="shared" si="66"/>
        <v>11</v>
      </c>
      <c r="BD84" s="44">
        <f>IF(ISNUMBER(BA84),VLOOKUP(BA84,BB:BC,2,FALSE),"")</f>
        <v>0</v>
      </c>
      <c r="BF84" s="15" t="str">
        <f t="shared" si="67"/>
        <v/>
      </c>
      <c r="BG84" s="15">
        <f t="shared" si="68"/>
        <v>24</v>
      </c>
      <c r="BX84" s="85"/>
      <c r="BY84" s="85"/>
      <c r="BZ84" s="85"/>
      <c r="CA84" s="86"/>
      <c r="CB84" s="86"/>
      <c r="CC84" s="77" t="e">
        <f>#REF!</f>
        <v>#REF!</v>
      </c>
      <c r="CD84" s="86"/>
      <c r="CE84" s="77" t="e">
        <f>#REF!</f>
        <v>#REF!</v>
      </c>
      <c r="CF84" s="81"/>
      <c r="CG84" s="81"/>
      <c r="CH84" s="43" t="str">
        <f t="shared" si="69"/>
        <v/>
      </c>
      <c r="CI84" s="15">
        <f t="shared" si="70"/>
        <v>11</v>
      </c>
      <c r="CQ84" s="2"/>
      <c r="CR84" s="2"/>
      <c r="CS84" s="2" t="str">
        <f t="shared" si="71"/>
        <v xml:space="preserve"> </v>
      </c>
      <c r="CT84" s="87"/>
      <c r="CU84" s="4" t="str">
        <f t="shared" si="72"/>
        <v/>
      </c>
      <c r="CV84" s="2"/>
      <c r="CW84" s="2" t="str">
        <f t="shared" si="73"/>
        <v xml:space="preserve"> </v>
      </c>
      <c r="CX84" s="2"/>
      <c r="CY84" s="3"/>
      <c r="CZ84" s="3"/>
      <c r="DA84" s="3"/>
      <c r="DB84" s="3"/>
      <c r="DC84" s="3"/>
      <c r="DD84" s="3"/>
      <c r="DE84" s="3"/>
      <c r="DF84" s="3"/>
      <c r="DG84" s="3"/>
      <c r="DH84" s="3"/>
      <c r="DI84" s="3"/>
      <c r="DJ84" s="3"/>
    </row>
    <row r="85" spans="2:114" ht="12" customHeight="1">
      <c r="B85" s="3" t="str">
        <f t="shared" si="56"/>
        <v/>
      </c>
      <c r="C85" s="32" t="str">
        <f>CONCATENATE(B83,"C")</f>
        <v>21C</v>
      </c>
      <c r="D85" s="33"/>
      <c r="E85" s="83"/>
      <c r="F85" s="34"/>
      <c r="G85" s="35" t="str">
        <f t="shared" si="47"/>
        <v/>
      </c>
      <c r="H85" s="34"/>
      <c r="I85" s="35" t="str">
        <f t="shared" si="57"/>
        <v/>
      </c>
      <c r="J85" s="36"/>
      <c r="K85" s="35" t="str">
        <f t="shared" si="58"/>
        <v/>
      </c>
      <c r="L85" s="34"/>
      <c r="M85" s="38" t="str">
        <f t="shared" si="48"/>
        <v/>
      </c>
      <c r="N85" s="82"/>
      <c r="O85" s="87"/>
      <c r="P85" s="87"/>
      <c r="Q85" s="95"/>
      <c r="R85" s="38" t="str">
        <f t="shared" si="59"/>
        <v/>
      </c>
      <c r="S85" s="51" t="str">
        <f t="shared" si="81"/>
        <v/>
      </c>
      <c r="T85" s="2"/>
      <c r="U85" s="13" t="str">
        <f t="shared" si="74"/>
        <v/>
      </c>
      <c r="V85" s="14" t="str">
        <f t="shared" si="60"/>
        <v/>
      </c>
      <c r="W85" s="41" t="str">
        <f t="shared" si="49"/>
        <v/>
      </c>
      <c r="X85" s="42" t="str">
        <f t="shared" si="50"/>
        <v/>
      </c>
      <c r="Y85" s="43" t="str">
        <f t="shared" si="61"/>
        <v/>
      </c>
      <c r="Z85" s="43" t="str">
        <f t="shared" si="75"/>
        <v/>
      </c>
      <c r="AA85" s="15">
        <f t="shared" si="76"/>
        <v>41</v>
      </c>
      <c r="AD85" s="15" t="str">
        <f t="shared" si="51"/>
        <v/>
      </c>
      <c r="AE85" s="15">
        <f t="shared" si="62"/>
        <v>12</v>
      </c>
      <c r="AG85" s="15" t="str">
        <f t="shared" si="63"/>
        <v/>
      </c>
      <c r="AH85" s="15">
        <f t="shared" si="64"/>
        <v>8</v>
      </c>
      <c r="AJ85" s="15" t="str">
        <f t="shared" si="65"/>
        <v/>
      </c>
      <c r="AK85" s="15">
        <f t="shared" si="77"/>
        <v>27</v>
      </c>
      <c r="AM85" s="15" t="str">
        <f t="shared" si="52"/>
        <v/>
      </c>
      <c r="AN85" s="15">
        <f t="shared" si="78"/>
        <v>2</v>
      </c>
      <c r="AP85" s="15" t="str">
        <f t="shared" si="53"/>
        <v/>
      </c>
      <c r="AQ85" s="15">
        <f t="shared" si="79"/>
        <v>9</v>
      </c>
      <c r="AS85" s="15" t="str">
        <f>IF(ISNUMBER(SMALL(#REF!,ROW()-2)),SMALL(#REF!,ROW()-2),"")</f>
        <v/>
      </c>
      <c r="AT85" s="15">
        <f t="shared" si="80"/>
        <v>1</v>
      </c>
      <c r="AV85" s="52"/>
      <c r="AW85" s="16" t="str">
        <f t="shared" si="54"/>
        <v/>
      </c>
      <c r="AY85" s="44"/>
      <c r="AZ85" s="44"/>
      <c r="BA85" s="44"/>
      <c r="BB85" s="15" t="str">
        <f t="shared" si="55"/>
        <v/>
      </c>
      <c r="BC85" s="15">
        <f t="shared" si="66"/>
        <v>11</v>
      </c>
      <c r="BD85" s="44"/>
      <c r="BF85" s="15" t="str">
        <f t="shared" si="67"/>
        <v/>
      </c>
      <c r="BG85" s="15">
        <f t="shared" si="68"/>
        <v>24</v>
      </c>
      <c r="BX85" s="85"/>
      <c r="BY85" s="85"/>
      <c r="BZ85" s="85"/>
      <c r="CA85" s="86"/>
      <c r="CB85" s="86"/>
      <c r="CC85" s="77"/>
      <c r="CD85" s="86"/>
      <c r="CE85" s="77"/>
      <c r="CF85" s="81"/>
      <c r="CG85" s="81"/>
      <c r="CH85" s="43" t="str">
        <f t="shared" si="69"/>
        <v/>
      </c>
      <c r="CI85" s="15">
        <f t="shared" si="70"/>
        <v>11</v>
      </c>
      <c r="CQ85" s="2"/>
      <c r="CR85" s="2"/>
      <c r="CS85" s="2" t="str">
        <f t="shared" si="71"/>
        <v xml:space="preserve"> </v>
      </c>
      <c r="CT85" s="87"/>
      <c r="CU85" s="4" t="str">
        <f t="shared" si="72"/>
        <v/>
      </c>
      <c r="CV85" s="2"/>
      <c r="CW85" s="2" t="str">
        <f t="shared" si="73"/>
        <v xml:space="preserve"> </v>
      </c>
      <c r="CX85" s="2"/>
      <c r="CY85" s="3"/>
      <c r="CZ85" s="3"/>
      <c r="DA85" s="3"/>
      <c r="DB85" s="3"/>
      <c r="DC85" s="3"/>
      <c r="DD85" s="3"/>
      <c r="DE85" s="3"/>
      <c r="DF85" s="3"/>
      <c r="DG85" s="3"/>
      <c r="DH85" s="3"/>
      <c r="DI85" s="3"/>
      <c r="DJ85" s="3"/>
    </row>
    <row r="86" spans="2:114" ht="12" customHeight="1">
      <c r="B86" s="3" t="str">
        <f t="shared" si="56"/>
        <v/>
      </c>
      <c r="C86" s="32" t="str">
        <f>CONCATENATE(B83,"D")</f>
        <v>21D</v>
      </c>
      <c r="D86" s="33"/>
      <c r="E86" s="83"/>
      <c r="F86" s="34"/>
      <c r="G86" s="35" t="str">
        <f t="shared" si="47"/>
        <v/>
      </c>
      <c r="H86" s="34"/>
      <c r="I86" s="35" t="str">
        <f t="shared" si="57"/>
        <v/>
      </c>
      <c r="J86" s="36"/>
      <c r="K86" s="35" t="str">
        <f t="shared" si="58"/>
        <v/>
      </c>
      <c r="L86" s="34"/>
      <c r="M86" s="38" t="str">
        <f t="shared" si="48"/>
        <v/>
      </c>
      <c r="N86" s="82"/>
      <c r="O86" s="87"/>
      <c r="P86" s="87"/>
      <c r="Q86" s="95"/>
      <c r="R86" s="38" t="str">
        <f t="shared" si="59"/>
        <v/>
      </c>
      <c r="S86" s="51" t="str">
        <f t="shared" si="81"/>
        <v/>
      </c>
      <c r="T86" s="2"/>
      <c r="U86" s="13" t="str">
        <f t="shared" si="74"/>
        <v/>
      </c>
      <c r="V86" s="14" t="str">
        <f t="shared" si="60"/>
        <v/>
      </c>
      <c r="W86" s="41" t="str">
        <f t="shared" si="49"/>
        <v/>
      </c>
      <c r="X86" s="42" t="str">
        <f t="shared" si="50"/>
        <v/>
      </c>
      <c r="Y86" s="43" t="str">
        <f t="shared" si="61"/>
        <v/>
      </c>
      <c r="Z86" s="43" t="str">
        <f t="shared" si="75"/>
        <v/>
      </c>
      <c r="AA86" s="15">
        <f t="shared" si="76"/>
        <v>41</v>
      </c>
      <c r="AD86" s="15" t="str">
        <f t="shared" si="51"/>
        <v/>
      </c>
      <c r="AE86" s="15">
        <f t="shared" si="62"/>
        <v>12</v>
      </c>
      <c r="AG86" s="15" t="str">
        <f t="shared" si="63"/>
        <v/>
      </c>
      <c r="AH86" s="15">
        <f t="shared" si="64"/>
        <v>8</v>
      </c>
      <c r="AJ86" s="15" t="str">
        <f t="shared" si="65"/>
        <v/>
      </c>
      <c r="AK86" s="15">
        <f t="shared" si="77"/>
        <v>27</v>
      </c>
      <c r="AM86" s="15" t="str">
        <f t="shared" si="52"/>
        <v/>
      </c>
      <c r="AN86" s="15">
        <f t="shared" si="78"/>
        <v>2</v>
      </c>
      <c r="AP86" s="15" t="str">
        <f t="shared" si="53"/>
        <v/>
      </c>
      <c r="AQ86" s="15">
        <f t="shared" si="79"/>
        <v>9</v>
      </c>
      <c r="AS86" s="15" t="str">
        <f>IF(ISNUMBER(SMALL(#REF!,ROW()-2)),SMALL(#REF!,ROW()-2),"")</f>
        <v/>
      </c>
      <c r="AT86" s="15">
        <f t="shared" si="80"/>
        <v>1</v>
      </c>
      <c r="AV86" s="52"/>
      <c r="AW86" s="16" t="str">
        <f t="shared" si="54"/>
        <v/>
      </c>
      <c r="AY86" s="44"/>
      <c r="AZ86" s="44"/>
      <c r="BA86" s="44"/>
      <c r="BB86" s="15" t="str">
        <f t="shared" si="55"/>
        <v/>
      </c>
      <c r="BC86" s="15">
        <f t="shared" si="66"/>
        <v>11</v>
      </c>
      <c r="BD86" s="44"/>
      <c r="BF86" s="15" t="str">
        <f t="shared" si="67"/>
        <v/>
      </c>
      <c r="BG86" s="15">
        <f t="shared" si="68"/>
        <v>24</v>
      </c>
      <c r="BX86" s="85"/>
      <c r="BY86" s="85"/>
      <c r="BZ86" s="85"/>
      <c r="CA86" s="86"/>
      <c r="CB86" s="86"/>
      <c r="CC86" s="77"/>
      <c r="CD86" s="86"/>
      <c r="CE86" s="77"/>
      <c r="CF86" s="81"/>
      <c r="CG86" s="81"/>
      <c r="CH86" s="43" t="str">
        <f t="shared" si="69"/>
        <v/>
      </c>
      <c r="CI86" s="15">
        <f t="shared" si="70"/>
        <v>11</v>
      </c>
      <c r="CQ86" s="2"/>
      <c r="CR86" s="2"/>
      <c r="CS86" s="2" t="str">
        <f t="shared" si="71"/>
        <v xml:space="preserve"> </v>
      </c>
      <c r="CT86" s="87"/>
      <c r="CU86" s="4" t="str">
        <f t="shared" si="72"/>
        <v/>
      </c>
      <c r="CV86" s="2"/>
      <c r="CW86" s="2" t="str">
        <f t="shared" si="73"/>
        <v xml:space="preserve"> </v>
      </c>
      <c r="CX86" s="2"/>
      <c r="CY86" s="3"/>
      <c r="CZ86" s="3"/>
      <c r="DA86" s="3"/>
      <c r="DB86" s="3"/>
      <c r="DC86" s="3"/>
      <c r="DD86" s="3"/>
      <c r="DE86" s="3"/>
      <c r="DF86" s="3"/>
      <c r="DG86" s="3"/>
      <c r="DH86" s="3"/>
      <c r="DI86" s="3"/>
      <c r="DJ86" s="3"/>
    </row>
    <row r="87" spans="2:114" ht="12" customHeight="1">
      <c r="B87" s="3">
        <f t="shared" si="56"/>
        <v>22</v>
      </c>
      <c r="C87" s="32" t="str">
        <f>CONCATENATE(B87,"A")</f>
        <v>22A</v>
      </c>
      <c r="D87" s="33"/>
      <c r="E87" s="82"/>
      <c r="F87" s="34"/>
      <c r="G87" s="35" t="str">
        <f t="shared" si="47"/>
        <v/>
      </c>
      <c r="H87" s="34"/>
      <c r="I87" s="35" t="str">
        <f t="shared" si="57"/>
        <v/>
      </c>
      <c r="J87" s="36"/>
      <c r="K87" s="35" t="str">
        <f t="shared" si="58"/>
        <v/>
      </c>
      <c r="L87" s="34"/>
      <c r="M87" s="37" t="str">
        <f t="shared" si="48"/>
        <v/>
      </c>
      <c r="N87" s="82"/>
      <c r="O87" s="87" t="str">
        <f>IF(ISBLANK(N87),"",IF(N87=0,$CS$2,CT87))</f>
        <v/>
      </c>
      <c r="P87" s="87" t="str">
        <f>IF(ISNUMBER(O87),IF(ISNUMBER(O87),IF(ISNUMBER(O87),IF(ISNUMBER(O87),O87+G87+G88+G89+G90+I87+I88+I89+I90+K87+K88+K89+K90+M87+M88+M89+M90,""),""),""),"")</f>
        <v/>
      </c>
      <c r="Q87" s="95" t="str">
        <f>IF(ISNUMBER(P87),VLOOKUP(CF87,CH:CI,2,FALSE),"")</f>
        <v/>
      </c>
      <c r="R87" s="38" t="str">
        <f t="shared" si="59"/>
        <v/>
      </c>
      <c r="S87" s="39" t="str">
        <f t="shared" si="81"/>
        <v/>
      </c>
      <c r="T87" s="2"/>
      <c r="U87" s="13" t="str">
        <f t="shared" si="74"/>
        <v/>
      </c>
      <c r="V87" s="14" t="str">
        <f t="shared" si="60"/>
        <v/>
      </c>
      <c r="W87" s="41" t="str">
        <f t="shared" si="49"/>
        <v/>
      </c>
      <c r="X87" s="42" t="str">
        <f t="shared" si="50"/>
        <v/>
      </c>
      <c r="Y87" s="43" t="str">
        <f t="shared" si="61"/>
        <v/>
      </c>
      <c r="Z87" s="43" t="str">
        <f t="shared" si="75"/>
        <v/>
      </c>
      <c r="AA87" s="15">
        <f t="shared" si="76"/>
        <v>41</v>
      </c>
      <c r="AD87" s="15" t="str">
        <f t="shared" si="51"/>
        <v/>
      </c>
      <c r="AE87" s="15">
        <f t="shared" si="62"/>
        <v>12</v>
      </c>
      <c r="AG87" s="15" t="str">
        <f t="shared" si="63"/>
        <v/>
      </c>
      <c r="AH87" s="15">
        <f t="shared" si="64"/>
        <v>8</v>
      </c>
      <c r="AJ87" s="15" t="str">
        <f t="shared" si="65"/>
        <v/>
      </c>
      <c r="AK87" s="15">
        <f t="shared" si="77"/>
        <v>27</v>
      </c>
      <c r="AM87" s="15" t="str">
        <f t="shared" si="52"/>
        <v/>
      </c>
      <c r="AN87" s="15">
        <f t="shared" si="78"/>
        <v>2</v>
      </c>
      <c r="AP87" s="15" t="str">
        <f t="shared" si="53"/>
        <v/>
      </c>
      <c r="AQ87" s="15">
        <f t="shared" si="79"/>
        <v>9</v>
      </c>
      <c r="AS87" s="15" t="str">
        <f>IF(ISNUMBER(SMALL(#REF!,ROW()-2)),SMALL(#REF!,ROW()-2),"")</f>
        <v/>
      </c>
      <c r="AT87" s="15">
        <f t="shared" si="80"/>
        <v>1</v>
      </c>
      <c r="AV87" s="52"/>
      <c r="AW87" s="16" t="str">
        <f t="shared" si="54"/>
        <v/>
      </c>
      <c r="AY87" s="44" t="str">
        <f>IF(ISNUMBER(AV87),VLOOKUP(AV87,AW:AX,2,FALSE),"")</f>
        <v/>
      </c>
      <c r="AZ87" s="44"/>
      <c r="BA87" s="44" t="str">
        <f>P87</f>
        <v/>
      </c>
      <c r="BB87" s="15" t="str">
        <f t="shared" si="55"/>
        <v/>
      </c>
      <c r="BC87" s="15">
        <f t="shared" si="66"/>
        <v>11</v>
      </c>
      <c r="BD87" s="44" t="str">
        <f>IF(ISNUMBER(BA87),VLOOKUP(BA87,BB:BC,2,FALSE),"")</f>
        <v/>
      </c>
      <c r="BF87" s="15" t="str">
        <f t="shared" si="67"/>
        <v/>
      </c>
      <c r="BG87" s="15">
        <f t="shared" si="68"/>
        <v>24</v>
      </c>
      <c r="BX87" s="85" t="str">
        <f>P87</f>
        <v/>
      </c>
      <c r="BY87" s="85">
        <f>SUM(G87,G88,G89,G90)</f>
        <v>0</v>
      </c>
      <c r="BZ87" s="85">
        <f>SUM(I87,I88,I89,I90)</f>
        <v>0</v>
      </c>
      <c r="CA87" s="86">
        <f>SUM(L87,L88,L89,L90)</f>
        <v>0</v>
      </c>
      <c r="CB87" s="86" t="str">
        <f>O87</f>
        <v/>
      </c>
      <c r="CC87" s="77" t="e">
        <f>#REF!</f>
        <v>#REF!</v>
      </c>
      <c r="CD87" s="86">
        <f>SUM(K87,K88,K89,K90)</f>
        <v>0</v>
      </c>
      <c r="CE87" s="77" t="e">
        <f>#REF!</f>
        <v>#REF!</v>
      </c>
      <c r="CF87" s="81" t="str">
        <f>IF(ISNUMBER(P87),CONCATENATE(BX87+100,BY87+100,BZ87+100,CA87+100,CB87+100,CD87+100)+0,"")</f>
        <v/>
      </c>
      <c r="CG87" s="81" t="str">
        <f>IF(ISNUMBER(SMALL(CF:CF,ROW()-2)),SMALL(CF:CF,ROW()-2),"")</f>
        <v/>
      </c>
      <c r="CH87" s="43" t="str">
        <f t="shared" si="69"/>
        <v/>
      </c>
      <c r="CI87" s="15">
        <f t="shared" si="70"/>
        <v>11</v>
      </c>
      <c r="CQ87" s="2"/>
      <c r="CR87" s="2"/>
      <c r="CS87" s="2" t="str">
        <f t="shared" si="71"/>
        <v xml:space="preserve"> </v>
      </c>
      <c r="CT87" s="87" t="str">
        <f>VLOOKUP(N87,AP:AQ,2,FALSE)</f>
        <v xml:space="preserve"> </v>
      </c>
      <c r="CU87" s="4" t="str">
        <f t="shared" si="72"/>
        <v/>
      </c>
      <c r="CV87" s="2"/>
      <c r="CW87" s="2" t="str">
        <f t="shared" si="73"/>
        <v xml:space="preserve"> </v>
      </c>
      <c r="CX87" s="2"/>
      <c r="CY87" s="3"/>
      <c r="CZ87" s="3"/>
      <c r="DA87" s="3"/>
      <c r="DB87" s="3"/>
      <c r="DC87" s="3"/>
      <c r="DD87" s="3"/>
      <c r="DE87" s="3"/>
      <c r="DF87" s="3"/>
      <c r="DG87" s="3"/>
      <c r="DH87" s="3"/>
      <c r="DI87" s="3"/>
      <c r="DJ87" s="3"/>
    </row>
    <row r="88" spans="2:114" ht="12" customHeight="1">
      <c r="B88" s="3" t="str">
        <f t="shared" si="56"/>
        <v/>
      </c>
      <c r="C88" s="32" t="str">
        <f>CONCATENATE(B87,"B")</f>
        <v>22B</v>
      </c>
      <c r="D88" s="33"/>
      <c r="E88" s="82"/>
      <c r="F88" s="34"/>
      <c r="G88" s="35" t="str">
        <f t="shared" si="47"/>
        <v/>
      </c>
      <c r="H88" s="34"/>
      <c r="I88" s="35" t="str">
        <f t="shared" si="57"/>
        <v/>
      </c>
      <c r="J88" s="36"/>
      <c r="K88" s="35" t="str">
        <f t="shared" si="58"/>
        <v/>
      </c>
      <c r="L88" s="34"/>
      <c r="M88" s="35" t="str">
        <f t="shared" si="48"/>
        <v/>
      </c>
      <c r="N88" s="82"/>
      <c r="O88" s="87"/>
      <c r="P88" s="87"/>
      <c r="Q88" s="95"/>
      <c r="R88" s="38" t="str">
        <f t="shared" si="59"/>
        <v/>
      </c>
      <c r="S88" s="39" t="str">
        <f t="shared" si="81"/>
        <v/>
      </c>
      <c r="T88" s="2"/>
      <c r="U88" s="13" t="str">
        <f t="shared" si="74"/>
        <v/>
      </c>
      <c r="V88" s="14" t="str">
        <f t="shared" si="60"/>
        <v/>
      </c>
      <c r="W88" s="41" t="str">
        <f t="shared" si="49"/>
        <v/>
      </c>
      <c r="X88" s="42" t="str">
        <f t="shared" si="50"/>
        <v/>
      </c>
      <c r="Y88" s="43" t="str">
        <f t="shared" si="61"/>
        <v/>
      </c>
      <c r="Z88" s="43" t="str">
        <f t="shared" si="75"/>
        <v/>
      </c>
      <c r="AA88" s="15">
        <f t="shared" si="76"/>
        <v>41</v>
      </c>
      <c r="AD88" s="15" t="str">
        <f t="shared" si="51"/>
        <v/>
      </c>
      <c r="AE88" s="15">
        <f t="shared" si="62"/>
        <v>12</v>
      </c>
      <c r="AG88" s="15" t="str">
        <f t="shared" si="63"/>
        <v/>
      </c>
      <c r="AH88" s="15">
        <f t="shared" si="64"/>
        <v>8</v>
      </c>
      <c r="AJ88" s="15" t="str">
        <f t="shared" si="65"/>
        <v/>
      </c>
      <c r="AK88" s="15">
        <f t="shared" si="77"/>
        <v>27</v>
      </c>
      <c r="AM88" s="15" t="str">
        <f t="shared" si="52"/>
        <v/>
      </c>
      <c r="AN88" s="15">
        <f t="shared" si="78"/>
        <v>2</v>
      </c>
      <c r="AP88" s="15" t="str">
        <f t="shared" si="53"/>
        <v/>
      </c>
      <c r="AQ88" s="15">
        <f t="shared" si="79"/>
        <v>9</v>
      </c>
      <c r="AS88" s="15" t="str">
        <f>IF(ISNUMBER(SMALL(#REF!,ROW()-2)),SMALL(#REF!,ROW()-2),"")</f>
        <v/>
      </c>
      <c r="AT88" s="15">
        <f t="shared" si="80"/>
        <v>1</v>
      </c>
      <c r="AV88" s="52"/>
      <c r="AW88" s="16" t="str">
        <f t="shared" si="54"/>
        <v/>
      </c>
      <c r="AY88" s="44"/>
      <c r="AZ88" s="44"/>
      <c r="BA88" s="44"/>
      <c r="BB88" s="15" t="str">
        <f t="shared" si="55"/>
        <v/>
      </c>
      <c r="BC88" s="15">
        <f t="shared" si="66"/>
        <v>11</v>
      </c>
      <c r="BD88" s="44"/>
      <c r="BF88" s="15" t="str">
        <f t="shared" si="67"/>
        <v/>
      </c>
      <c r="BG88" s="15">
        <f t="shared" si="68"/>
        <v>24</v>
      </c>
      <c r="BX88" s="85"/>
      <c r="BY88" s="85"/>
      <c r="BZ88" s="85"/>
      <c r="CA88" s="86"/>
      <c r="CB88" s="86"/>
      <c r="CC88" s="77"/>
      <c r="CD88" s="86"/>
      <c r="CE88" s="77"/>
      <c r="CF88" s="81"/>
      <c r="CG88" s="81"/>
      <c r="CH88" s="43" t="str">
        <f t="shared" si="69"/>
        <v/>
      </c>
      <c r="CI88" s="15">
        <f t="shared" si="70"/>
        <v>11</v>
      </c>
      <c r="CQ88" s="2"/>
      <c r="CR88" s="2"/>
      <c r="CS88" s="2" t="str">
        <f t="shared" si="71"/>
        <v xml:space="preserve"> </v>
      </c>
      <c r="CT88" s="87"/>
      <c r="CU88" s="4" t="str">
        <f t="shared" si="72"/>
        <v/>
      </c>
      <c r="CV88" s="2"/>
      <c r="CW88" s="2" t="str">
        <f t="shared" si="73"/>
        <v xml:space="preserve"> </v>
      </c>
      <c r="CX88" s="2"/>
      <c r="CY88" s="3"/>
      <c r="CZ88" s="3"/>
      <c r="DA88" s="3"/>
      <c r="DB88" s="3"/>
      <c r="DC88" s="3"/>
      <c r="DD88" s="3"/>
      <c r="DE88" s="3"/>
      <c r="DF88" s="3"/>
      <c r="DG88" s="3"/>
      <c r="DH88" s="3"/>
      <c r="DI88" s="3"/>
      <c r="DJ88" s="3"/>
    </row>
    <row r="89" spans="2:114" ht="12" customHeight="1">
      <c r="B89" s="3" t="str">
        <f t="shared" si="56"/>
        <v/>
      </c>
      <c r="C89" s="32" t="str">
        <f>CONCATENATE(B87,"C")</f>
        <v>22C</v>
      </c>
      <c r="D89" s="33"/>
      <c r="E89" s="82"/>
      <c r="F89" s="34"/>
      <c r="G89" s="35" t="str">
        <f t="shared" si="47"/>
        <v/>
      </c>
      <c r="H89" s="34"/>
      <c r="I89" s="35" t="str">
        <f t="shared" si="57"/>
        <v/>
      </c>
      <c r="J89" s="36"/>
      <c r="K89" s="35" t="str">
        <f t="shared" si="58"/>
        <v/>
      </c>
      <c r="L89" s="34"/>
      <c r="M89" s="35" t="str">
        <f t="shared" si="48"/>
        <v/>
      </c>
      <c r="N89" s="82"/>
      <c r="O89" s="87"/>
      <c r="P89" s="87"/>
      <c r="Q89" s="95"/>
      <c r="R89" s="38" t="str">
        <f t="shared" si="59"/>
        <v/>
      </c>
      <c r="S89" s="39" t="str">
        <f t="shared" si="81"/>
        <v/>
      </c>
      <c r="T89" s="2"/>
      <c r="U89" s="13" t="str">
        <f t="shared" si="74"/>
        <v/>
      </c>
      <c r="V89" s="14" t="str">
        <f t="shared" si="60"/>
        <v/>
      </c>
      <c r="W89" s="41" t="str">
        <f t="shared" si="49"/>
        <v/>
      </c>
      <c r="X89" s="42" t="str">
        <f t="shared" si="50"/>
        <v/>
      </c>
      <c r="Y89" s="43" t="str">
        <f t="shared" si="61"/>
        <v/>
      </c>
      <c r="Z89" s="43" t="str">
        <f t="shared" si="75"/>
        <v/>
      </c>
      <c r="AA89" s="15">
        <f t="shared" si="76"/>
        <v>41</v>
      </c>
      <c r="AD89" s="15" t="str">
        <f t="shared" si="51"/>
        <v/>
      </c>
      <c r="AE89" s="15">
        <f t="shared" si="62"/>
        <v>12</v>
      </c>
      <c r="AG89" s="15" t="str">
        <f t="shared" si="63"/>
        <v/>
      </c>
      <c r="AH89" s="15">
        <f t="shared" si="64"/>
        <v>8</v>
      </c>
      <c r="AJ89" s="15" t="str">
        <f t="shared" si="65"/>
        <v/>
      </c>
      <c r="AK89" s="15">
        <f t="shared" si="77"/>
        <v>27</v>
      </c>
      <c r="AM89" s="15" t="str">
        <f t="shared" si="52"/>
        <v/>
      </c>
      <c r="AN89" s="15">
        <f t="shared" si="78"/>
        <v>2</v>
      </c>
      <c r="AP89" s="15" t="str">
        <f t="shared" si="53"/>
        <v/>
      </c>
      <c r="AQ89" s="15">
        <f t="shared" si="79"/>
        <v>9</v>
      </c>
      <c r="AS89" s="15" t="str">
        <f>IF(ISNUMBER(SMALL(#REF!,ROW()-2)),SMALL(#REF!,ROW()-2),"")</f>
        <v/>
      </c>
      <c r="AT89" s="15">
        <f t="shared" si="80"/>
        <v>1</v>
      </c>
      <c r="AV89" s="52"/>
      <c r="AW89" s="16" t="str">
        <f t="shared" si="54"/>
        <v/>
      </c>
      <c r="AY89" s="44"/>
      <c r="AZ89" s="44"/>
      <c r="BA89" s="44"/>
      <c r="BB89" s="15" t="str">
        <f t="shared" si="55"/>
        <v/>
      </c>
      <c r="BC89" s="15">
        <f t="shared" si="66"/>
        <v>11</v>
      </c>
      <c r="BD89" s="44"/>
      <c r="BF89" s="15" t="str">
        <f t="shared" si="67"/>
        <v/>
      </c>
      <c r="BG89" s="15">
        <f t="shared" si="68"/>
        <v>24</v>
      </c>
      <c r="BX89" s="85"/>
      <c r="BY89" s="85"/>
      <c r="BZ89" s="85"/>
      <c r="CA89" s="86"/>
      <c r="CB89" s="86"/>
      <c r="CC89" s="77"/>
      <c r="CD89" s="86"/>
      <c r="CE89" s="77"/>
      <c r="CF89" s="81"/>
      <c r="CG89" s="81"/>
      <c r="CH89" s="43" t="str">
        <f t="shared" si="69"/>
        <v/>
      </c>
      <c r="CI89" s="15">
        <f t="shared" si="70"/>
        <v>11</v>
      </c>
      <c r="CQ89" s="2"/>
      <c r="CR89" s="2"/>
      <c r="CS89" s="2" t="str">
        <f t="shared" si="71"/>
        <v xml:space="preserve"> </v>
      </c>
      <c r="CT89" s="87"/>
      <c r="CU89" s="4" t="str">
        <f t="shared" si="72"/>
        <v/>
      </c>
      <c r="CV89" s="2"/>
      <c r="CW89" s="2" t="str">
        <f t="shared" si="73"/>
        <v xml:space="preserve"> </v>
      </c>
      <c r="CX89" s="2"/>
      <c r="CY89" s="3"/>
      <c r="CZ89" s="3"/>
      <c r="DA89" s="3"/>
      <c r="DB89" s="3"/>
      <c r="DC89" s="3"/>
      <c r="DD89" s="3"/>
      <c r="DE89" s="3"/>
      <c r="DF89" s="3"/>
      <c r="DG89" s="3"/>
      <c r="DH89" s="3"/>
      <c r="DI89" s="3"/>
      <c r="DJ89" s="3"/>
    </row>
    <row r="90" spans="2:114" ht="12" customHeight="1">
      <c r="B90" s="3" t="str">
        <f t="shared" si="56"/>
        <v/>
      </c>
      <c r="C90" s="32" t="str">
        <f>CONCATENATE(B87,"D")</f>
        <v>22D</v>
      </c>
      <c r="D90" s="33"/>
      <c r="E90" s="82"/>
      <c r="F90" s="34"/>
      <c r="G90" s="35" t="str">
        <f t="shared" si="47"/>
        <v/>
      </c>
      <c r="H90" s="34"/>
      <c r="I90" s="35" t="str">
        <f t="shared" si="57"/>
        <v/>
      </c>
      <c r="J90" s="36"/>
      <c r="K90" s="35" t="str">
        <f t="shared" si="58"/>
        <v/>
      </c>
      <c r="L90" s="34"/>
      <c r="M90" s="38" t="str">
        <f t="shared" si="48"/>
        <v/>
      </c>
      <c r="N90" s="82"/>
      <c r="O90" s="87"/>
      <c r="P90" s="87"/>
      <c r="Q90" s="95"/>
      <c r="R90" s="38" t="str">
        <f t="shared" si="59"/>
        <v/>
      </c>
      <c r="S90" s="51" t="str">
        <f t="shared" si="81"/>
        <v/>
      </c>
      <c r="T90" s="2"/>
      <c r="U90" s="13" t="str">
        <f t="shared" si="74"/>
        <v/>
      </c>
      <c r="V90" s="14" t="str">
        <f t="shared" si="60"/>
        <v/>
      </c>
      <c r="W90" s="41" t="str">
        <f t="shared" si="49"/>
        <v/>
      </c>
      <c r="X90" s="42" t="str">
        <f t="shared" si="50"/>
        <v/>
      </c>
      <c r="Y90" s="43" t="str">
        <f t="shared" si="61"/>
        <v/>
      </c>
      <c r="Z90" s="43" t="str">
        <f t="shared" si="75"/>
        <v/>
      </c>
      <c r="AA90" s="15">
        <f t="shared" si="76"/>
        <v>41</v>
      </c>
      <c r="AD90" s="15" t="str">
        <f t="shared" si="51"/>
        <v/>
      </c>
      <c r="AE90" s="15">
        <f t="shared" si="62"/>
        <v>12</v>
      </c>
      <c r="AG90" s="15" t="str">
        <f t="shared" si="63"/>
        <v/>
      </c>
      <c r="AH90" s="15">
        <f t="shared" si="64"/>
        <v>8</v>
      </c>
      <c r="AJ90" s="15" t="str">
        <f t="shared" si="65"/>
        <v/>
      </c>
      <c r="AK90" s="15">
        <f t="shared" si="77"/>
        <v>27</v>
      </c>
      <c r="AM90" s="15" t="str">
        <f t="shared" si="52"/>
        <v/>
      </c>
      <c r="AN90" s="15">
        <f t="shared" si="78"/>
        <v>2</v>
      </c>
      <c r="AP90" s="15" t="str">
        <f t="shared" si="53"/>
        <v/>
      </c>
      <c r="AQ90" s="15">
        <f t="shared" si="79"/>
        <v>9</v>
      </c>
      <c r="AS90" s="15" t="str">
        <f>IF(ISNUMBER(SMALL(#REF!,ROW()-2)),SMALL(#REF!,ROW()-2),"")</f>
        <v/>
      </c>
      <c r="AT90" s="15">
        <f t="shared" si="80"/>
        <v>1</v>
      </c>
      <c r="AV90" s="52"/>
      <c r="AW90" s="16" t="str">
        <f t="shared" si="54"/>
        <v/>
      </c>
      <c r="AY90" s="44" t="str">
        <f>IF(ISNUMBER(AV90),VLOOKUP(AV90,AW:AX,2,FALSE),"")</f>
        <v/>
      </c>
      <c r="AZ90" s="44"/>
      <c r="BA90" s="44">
        <f>P90</f>
        <v>0</v>
      </c>
      <c r="BB90" s="15" t="str">
        <f t="shared" si="55"/>
        <v/>
      </c>
      <c r="BC90" s="15">
        <f t="shared" si="66"/>
        <v>11</v>
      </c>
      <c r="BD90" s="44">
        <f>IF(ISNUMBER(BA90),VLOOKUP(BA90,BB:BC,2,FALSE),"")</f>
        <v>0</v>
      </c>
      <c r="BF90" s="15" t="str">
        <f t="shared" si="67"/>
        <v/>
      </c>
      <c r="BG90" s="15">
        <f t="shared" si="68"/>
        <v>24</v>
      </c>
      <c r="BX90" s="85"/>
      <c r="BY90" s="85"/>
      <c r="BZ90" s="85"/>
      <c r="CA90" s="86"/>
      <c r="CB90" s="86"/>
      <c r="CC90" s="77" t="e">
        <f>#REF!</f>
        <v>#REF!</v>
      </c>
      <c r="CD90" s="86"/>
      <c r="CE90" s="77" t="e">
        <f>#REF!</f>
        <v>#REF!</v>
      </c>
      <c r="CF90" s="81"/>
      <c r="CG90" s="81"/>
      <c r="CH90" s="43" t="str">
        <f t="shared" si="69"/>
        <v/>
      </c>
      <c r="CI90" s="15">
        <f t="shared" si="70"/>
        <v>11</v>
      </c>
      <c r="CQ90" s="2"/>
      <c r="CR90" s="2"/>
      <c r="CS90" s="2" t="str">
        <f t="shared" si="71"/>
        <v xml:space="preserve"> </v>
      </c>
      <c r="CT90" s="87"/>
      <c r="CU90" s="4" t="str">
        <f t="shared" si="72"/>
        <v/>
      </c>
      <c r="CV90" s="2"/>
      <c r="CW90" s="2" t="str">
        <f t="shared" si="73"/>
        <v xml:space="preserve"> </v>
      </c>
      <c r="CX90" s="2"/>
      <c r="CY90" s="3"/>
      <c r="CZ90" s="3"/>
      <c r="DA90" s="3"/>
      <c r="DB90" s="3"/>
      <c r="DC90" s="3"/>
      <c r="DD90" s="3"/>
      <c r="DE90" s="3"/>
      <c r="DF90" s="3"/>
      <c r="DG90" s="3"/>
      <c r="DH90" s="3"/>
      <c r="DI90" s="3"/>
      <c r="DJ90" s="3"/>
    </row>
    <row r="91" spans="2:114" ht="12" customHeight="1">
      <c r="B91" s="3">
        <f t="shared" si="56"/>
        <v>23</v>
      </c>
      <c r="C91" s="32" t="str">
        <f>CONCATENATE(B91,"A")</f>
        <v>23A</v>
      </c>
      <c r="D91" s="33"/>
      <c r="E91" s="83"/>
      <c r="F91" s="34"/>
      <c r="G91" s="35" t="str">
        <f t="shared" si="47"/>
        <v/>
      </c>
      <c r="H91" s="34"/>
      <c r="I91" s="35" t="str">
        <f t="shared" si="57"/>
        <v/>
      </c>
      <c r="J91" s="36"/>
      <c r="K91" s="35" t="str">
        <f t="shared" si="58"/>
        <v/>
      </c>
      <c r="L91" s="34"/>
      <c r="M91" s="38" t="str">
        <f t="shared" si="48"/>
        <v/>
      </c>
      <c r="N91" s="82"/>
      <c r="O91" s="87" t="str">
        <f>IF(ISBLANK(N91),"",IF(N91=0,$CS$2,CT91))</f>
        <v/>
      </c>
      <c r="P91" s="87" t="str">
        <f>IF(ISNUMBER(O91),IF(ISNUMBER(O91),IF(ISNUMBER(O91),IF(ISNUMBER(O91),O91+G91+G92+G93+G94+I91+I92+I93+I94+K91+K92+K93+K94+M91+M92+M93+M94,""),""),""),"")</f>
        <v/>
      </c>
      <c r="Q91" s="95" t="str">
        <f>IF(ISNUMBER(P91),VLOOKUP(CF91,CH:CI,2,FALSE),"")</f>
        <v/>
      </c>
      <c r="R91" s="38" t="str">
        <f t="shared" si="59"/>
        <v/>
      </c>
      <c r="S91" s="51" t="str">
        <f t="shared" si="81"/>
        <v/>
      </c>
      <c r="T91" s="2"/>
      <c r="U91" s="13" t="str">
        <f t="shared" si="74"/>
        <v/>
      </c>
      <c r="V91" s="14" t="str">
        <f t="shared" si="60"/>
        <v/>
      </c>
      <c r="W91" s="41" t="str">
        <f t="shared" si="49"/>
        <v/>
      </c>
      <c r="X91" s="42" t="str">
        <f t="shared" si="50"/>
        <v/>
      </c>
      <c r="Y91" s="43" t="str">
        <f t="shared" si="61"/>
        <v/>
      </c>
      <c r="Z91" s="43" t="str">
        <f t="shared" si="75"/>
        <v/>
      </c>
      <c r="AA91" s="15">
        <f t="shared" si="76"/>
        <v>41</v>
      </c>
      <c r="AD91" s="15" t="str">
        <f t="shared" si="51"/>
        <v/>
      </c>
      <c r="AE91" s="15">
        <f t="shared" si="62"/>
        <v>12</v>
      </c>
      <c r="AG91" s="15" t="str">
        <f t="shared" si="63"/>
        <v/>
      </c>
      <c r="AH91" s="15">
        <f t="shared" si="64"/>
        <v>8</v>
      </c>
      <c r="AJ91" s="15" t="str">
        <f t="shared" si="65"/>
        <v/>
      </c>
      <c r="AK91" s="15">
        <f t="shared" si="77"/>
        <v>27</v>
      </c>
      <c r="AM91" s="15" t="str">
        <f t="shared" si="52"/>
        <v/>
      </c>
      <c r="AN91" s="15">
        <f t="shared" si="78"/>
        <v>2</v>
      </c>
      <c r="AP91" s="15" t="str">
        <f t="shared" si="53"/>
        <v/>
      </c>
      <c r="AQ91" s="15">
        <f t="shared" si="79"/>
        <v>9</v>
      </c>
      <c r="AS91" s="15" t="str">
        <f>IF(ISNUMBER(SMALL(#REF!,ROW()-2)),SMALL(#REF!,ROW()-2),"")</f>
        <v/>
      </c>
      <c r="AT91" s="15">
        <f t="shared" si="80"/>
        <v>1</v>
      </c>
      <c r="AV91" s="52"/>
      <c r="AW91" s="16" t="str">
        <f t="shared" si="54"/>
        <v/>
      </c>
      <c r="AY91" s="44"/>
      <c r="AZ91" s="44"/>
      <c r="BA91" s="44"/>
      <c r="BB91" s="15" t="str">
        <f t="shared" si="55"/>
        <v/>
      </c>
      <c r="BC91" s="15">
        <f t="shared" si="66"/>
        <v>11</v>
      </c>
      <c r="BD91" s="44"/>
      <c r="BF91" s="15" t="str">
        <f t="shared" si="67"/>
        <v/>
      </c>
      <c r="BG91" s="15">
        <f t="shared" si="68"/>
        <v>24</v>
      </c>
      <c r="BX91" s="85" t="str">
        <f>P91</f>
        <v/>
      </c>
      <c r="BY91" s="85">
        <f>SUM(G91,G92,G93,G94)</f>
        <v>0</v>
      </c>
      <c r="BZ91" s="85">
        <f>SUM(I91,I92,I93,I94)</f>
        <v>0</v>
      </c>
      <c r="CA91" s="86">
        <f>SUM(L91,L92,L93,L94)</f>
        <v>0</v>
      </c>
      <c r="CB91" s="86" t="str">
        <f>O91</f>
        <v/>
      </c>
      <c r="CC91" s="77"/>
      <c r="CD91" s="86">
        <f>SUM(K91,K92,K93,K94)</f>
        <v>0</v>
      </c>
      <c r="CE91" s="77"/>
      <c r="CF91" s="81" t="str">
        <f>IF(ISNUMBER(P91),CONCATENATE(BX91+100,BY91+100,BZ91+100,CA91+100,CB91+100,CD91+100)+0,"")</f>
        <v/>
      </c>
      <c r="CG91" s="81" t="str">
        <f>IF(ISNUMBER(SMALL(CF:CF,ROW()-2)),SMALL(CF:CF,ROW()-2),"")</f>
        <v/>
      </c>
      <c r="CH91" s="43" t="str">
        <f t="shared" si="69"/>
        <v/>
      </c>
      <c r="CI91" s="15">
        <f t="shared" si="70"/>
        <v>11</v>
      </c>
      <c r="CQ91" s="2"/>
      <c r="CR91" s="2"/>
      <c r="CS91" s="2" t="str">
        <f t="shared" si="71"/>
        <v xml:space="preserve"> </v>
      </c>
      <c r="CT91" s="87" t="str">
        <f>VLOOKUP(N91,AP:AQ,2,FALSE)</f>
        <v xml:space="preserve"> </v>
      </c>
      <c r="CU91" s="4" t="str">
        <f t="shared" si="72"/>
        <v/>
      </c>
      <c r="CV91" s="2"/>
      <c r="CW91" s="2" t="str">
        <f t="shared" si="73"/>
        <v xml:space="preserve"> </v>
      </c>
      <c r="CX91" s="2"/>
      <c r="CY91" s="3"/>
      <c r="CZ91" s="3"/>
      <c r="DA91" s="3"/>
      <c r="DB91" s="3"/>
      <c r="DC91" s="3"/>
      <c r="DD91" s="3"/>
      <c r="DE91" s="3"/>
      <c r="DF91" s="3"/>
      <c r="DG91" s="3"/>
      <c r="DH91" s="3"/>
      <c r="DI91" s="3"/>
      <c r="DJ91" s="3"/>
    </row>
    <row r="92" spans="2:114" ht="12" customHeight="1">
      <c r="B92" s="3" t="str">
        <f t="shared" si="56"/>
        <v/>
      </c>
      <c r="C92" s="32" t="str">
        <f>CONCATENATE(B91,"B")</f>
        <v>23B</v>
      </c>
      <c r="D92" s="33"/>
      <c r="E92" s="83"/>
      <c r="F92" s="34"/>
      <c r="G92" s="35" t="str">
        <f t="shared" si="47"/>
        <v/>
      </c>
      <c r="H92" s="34"/>
      <c r="I92" s="35" t="str">
        <f t="shared" si="57"/>
        <v/>
      </c>
      <c r="J92" s="36"/>
      <c r="K92" s="35" t="str">
        <f t="shared" si="58"/>
        <v/>
      </c>
      <c r="L92" s="34"/>
      <c r="M92" s="38" t="str">
        <f t="shared" si="48"/>
        <v/>
      </c>
      <c r="N92" s="82"/>
      <c r="O92" s="87"/>
      <c r="P92" s="87"/>
      <c r="Q92" s="95"/>
      <c r="R92" s="38" t="str">
        <f t="shared" si="59"/>
        <v/>
      </c>
      <c r="S92" s="51" t="str">
        <f t="shared" si="81"/>
        <v/>
      </c>
      <c r="T92" s="2"/>
      <c r="U92" s="13" t="str">
        <f t="shared" si="74"/>
        <v/>
      </c>
      <c r="V92" s="14" t="str">
        <f t="shared" si="60"/>
        <v/>
      </c>
      <c r="W92" s="41" t="str">
        <f t="shared" si="49"/>
        <v/>
      </c>
      <c r="X92" s="42" t="str">
        <f t="shared" si="50"/>
        <v/>
      </c>
      <c r="Y92" s="43" t="str">
        <f t="shared" si="61"/>
        <v/>
      </c>
      <c r="Z92" s="43" t="str">
        <f t="shared" si="75"/>
        <v/>
      </c>
      <c r="AA92" s="15">
        <f t="shared" si="76"/>
        <v>41</v>
      </c>
      <c r="AD92" s="15" t="str">
        <f t="shared" si="51"/>
        <v/>
      </c>
      <c r="AE92" s="15">
        <f t="shared" si="62"/>
        <v>12</v>
      </c>
      <c r="AG92" s="15" t="str">
        <f t="shared" si="63"/>
        <v/>
      </c>
      <c r="AH92" s="15">
        <f t="shared" si="64"/>
        <v>8</v>
      </c>
      <c r="AJ92" s="15" t="str">
        <f t="shared" si="65"/>
        <v/>
      </c>
      <c r="AK92" s="15">
        <f t="shared" si="77"/>
        <v>27</v>
      </c>
      <c r="AM92" s="15" t="str">
        <f t="shared" si="52"/>
        <v/>
      </c>
      <c r="AN92" s="15">
        <f t="shared" si="78"/>
        <v>2</v>
      </c>
      <c r="AP92" s="15" t="str">
        <f t="shared" si="53"/>
        <v/>
      </c>
      <c r="AQ92" s="15">
        <f t="shared" si="79"/>
        <v>9</v>
      </c>
      <c r="AS92" s="15" t="str">
        <f>IF(ISNUMBER(SMALL(#REF!,ROW()-2)),SMALL(#REF!,ROW()-2),"")</f>
        <v/>
      </c>
      <c r="AT92" s="15">
        <f t="shared" si="80"/>
        <v>1</v>
      </c>
      <c r="AV92" s="52"/>
      <c r="AW92" s="16" t="str">
        <f t="shared" si="54"/>
        <v/>
      </c>
      <c r="AY92" s="44"/>
      <c r="AZ92" s="44"/>
      <c r="BA92" s="44"/>
      <c r="BB92" s="15" t="str">
        <f t="shared" si="55"/>
        <v/>
      </c>
      <c r="BC92" s="15">
        <f t="shared" si="66"/>
        <v>11</v>
      </c>
      <c r="BD92" s="44"/>
      <c r="BF92" s="15" t="str">
        <f t="shared" si="67"/>
        <v/>
      </c>
      <c r="BG92" s="15">
        <f t="shared" si="68"/>
        <v>24</v>
      </c>
      <c r="BX92" s="85"/>
      <c r="BY92" s="85"/>
      <c r="BZ92" s="85"/>
      <c r="CA92" s="86"/>
      <c r="CB92" s="86"/>
      <c r="CC92" s="77"/>
      <c r="CD92" s="86"/>
      <c r="CE92" s="77"/>
      <c r="CF92" s="81"/>
      <c r="CG92" s="81"/>
      <c r="CH92" s="43" t="str">
        <f t="shared" si="69"/>
        <v/>
      </c>
      <c r="CI92" s="15">
        <f t="shared" si="70"/>
        <v>11</v>
      </c>
      <c r="CQ92" s="2"/>
      <c r="CR92" s="2"/>
      <c r="CS92" s="2" t="str">
        <f t="shared" si="71"/>
        <v xml:space="preserve"> </v>
      </c>
      <c r="CT92" s="87"/>
      <c r="CU92" s="4" t="str">
        <f t="shared" si="72"/>
        <v/>
      </c>
      <c r="CV92" s="2"/>
      <c r="CW92" s="2" t="str">
        <f t="shared" si="73"/>
        <v xml:space="preserve"> </v>
      </c>
      <c r="CX92" s="2"/>
      <c r="CY92" s="3"/>
      <c r="CZ92" s="3"/>
      <c r="DA92" s="3"/>
      <c r="DB92" s="3"/>
      <c r="DC92" s="3"/>
      <c r="DD92" s="3"/>
      <c r="DE92" s="3"/>
      <c r="DF92" s="3"/>
      <c r="DG92" s="3"/>
      <c r="DH92" s="3"/>
      <c r="DI92" s="3"/>
      <c r="DJ92" s="3"/>
    </row>
    <row r="93" spans="2:114" ht="12" customHeight="1">
      <c r="B93" s="3" t="str">
        <f t="shared" si="56"/>
        <v/>
      </c>
      <c r="C93" s="32" t="str">
        <f>CONCATENATE(B91,"C")</f>
        <v>23C</v>
      </c>
      <c r="D93" s="33"/>
      <c r="E93" s="83"/>
      <c r="F93" s="34"/>
      <c r="G93" s="35" t="str">
        <f t="shared" si="47"/>
        <v/>
      </c>
      <c r="H93" s="34"/>
      <c r="I93" s="35" t="str">
        <f t="shared" si="57"/>
        <v/>
      </c>
      <c r="J93" s="36"/>
      <c r="K93" s="35" t="str">
        <f t="shared" si="58"/>
        <v/>
      </c>
      <c r="L93" s="34"/>
      <c r="M93" s="37" t="str">
        <f t="shared" si="48"/>
        <v/>
      </c>
      <c r="N93" s="82"/>
      <c r="O93" s="87"/>
      <c r="P93" s="87"/>
      <c r="Q93" s="95"/>
      <c r="R93" s="38" t="str">
        <f t="shared" si="59"/>
        <v/>
      </c>
      <c r="S93" s="39" t="str">
        <f t="shared" si="81"/>
        <v/>
      </c>
      <c r="T93" s="2"/>
      <c r="U93" s="13" t="str">
        <f t="shared" si="74"/>
        <v/>
      </c>
      <c r="V93" s="14" t="str">
        <f t="shared" si="60"/>
        <v/>
      </c>
      <c r="W93" s="41" t="str">
        <f t="shared" si="49"/>
        <v/>
      </c>
      <c r="X93" s="42" t="str">
        <f t="shared" si="50"/>
        <v/>
      </c>
      <c r="Y93" s="43" t="str">
        <f t="shared" si="61"/>
        <v/>
      </c>
      <c r="Z93" s="43" t="str">
        <f t="shared" si="75"/>
        <v/>
      </c>
      <c r="AA93" s="15">
        <f t="shared" si="76"/>
        <v>41</v>
      </c>
      <c r="AD93" s="15" t="str">
        <f t="shared" si="51"/>
        <v/>
      </c>
      <c r="AE93" s="15">
        <f t="shared" si="62"/>
        <v>12</v>
      </c>
      <c r="AG93" s="15" t="str">
        <f t="shared" si="63"/>
        <v/>
      </c>
      <c r="AH93" s="15">
        <f t="shared" si="64"/>
        <v>8</v>
      </c>
      <c r="AJ93" s="15" t="str">
        <f t="shared" si="65"/>
        <v/>
      </c>
      <c r="AK93" s="15">
        <f t="shared" si="77"/>
        <v>27</v>
      </c>
      <c r="AM93" s="15" t="str">
        <f t="shared" si="52"/>
        <v/>
      </c>
      <c r="AN93" s="15">
        <f t="shared" si="78"/>
        <v>2</v>
      </c>
      <c r="AP93" s="15" t="str">
        <f t="shared" si="53"/>
        <v/>
      </c>
      <c r="AQ93" s="15">
        <f t="shared" si="79"/>
        <v>9</v>
      </c>
      <c r="AS93" s="15" t="str">
        <f>IF(ISNUMBER(SMALL(#REF!,ROW()-2)),SMALL(#REF!,ROW()-2),"")</f>
        <v/>
      </c>
      <c r="AT93" s="15">
        <f t="shared" si="80"/>
        <v>1</v>
      </c>
      <c r="AV93" s="52"/>
      <c r="AW93" s="16" t="str">
        <f t="shared" si="54"/>
        <v/>
      </c>
      <c r="AY93" s="44" t="str">
        <f>IF(ISNUMBER(AV93),VLOOKUP(AV93,AW:AX,2,FALSE),"")</f>
        <v/>
      </c>
      <c r="AZ93" s="44"/>
      <c r="BA93" s="44">
        <f>P93</f>
        <v>0</v>
      </c>
      <c r="BB93" s="15" t="str">
        <f t="shared" si="55"/>
        <v/>
      </c>
      <c r="BC93" s="15">
        <f t="shared" si="66"/>
        <v>11</v>
      </c>
      <c r="BD93" s="44">
        <f>IF(ISNUMBER(BA93),VLOOKUP(BA93,BB:BC,2,FALSE),"")</f>
        <v>0</v>
      </c>
      <c r="BF93" s="15" t="str">
        <f t="shared" si="67"/>
        <v/>
      </c>
      <c r="BG93" s="15">
        <f t="shared" si="68"/>
        <v>24</v>
      </c>
      <c r="BX93" s="85"/>
      <c r="BY93" s="85"/>
      <c r="BZ93" s="85"/>
      <c r="CA93" s="86"/>
      <c r="CB93" s="86"/>
      <c r="CC93" s="77" t="e">
        <f>#REF!</f>
        <v>#REF!</v>
      </c>
      <c r="CD93" s="86"/>
      <c r="CE93" s="77" t="e">
        <f>#REF!</f>
        <v>#REF!</v>
      </c>
      <c r="CF93" s="81"/>
      <c r="CG93" s="81"/>
      <c r="CH93" s="43" t="str">
        <f t="shared" si="69"/>
        <v/>
      </c>
      <c r="CI93" s="15">
        <f t="shared" si="70"/>
        <v>11</v>
      </c>
      <c r="CQ93" s="2"/>
      <c r="CR93" s="2"/>
      <c r="CS93" s="2" t="str">
        <f t="shared" si="71"/>
        <v xml:space="preserve"> </v>
      </c>
      <c r="CT93" s="87"/>
      <c r="CU93" s="4" t="str">
        <f t="shared" si="72"/>
        <v/>
      </c>
      <c r="CV93" s="2"/>
      <c r="CW93" s="2" t="str">
        <f t="shared" si="73"/>
        <v xml:space="preserve"> </v>
      </c>
      <c r="CX93" s="2"/>
      <c r="CY93" s="3"/>
      <c r="CZ93" s="3"/>
      <c r="DA93" s="3"/>
      <c r="DB93" s="3"/>
      <c r="DC93" s="3"/>
      <c r="DD93" s="3"/>
      <c r="DE93" s="3"/>
      <c r="DF93" s="3"/>
      <c r="DG93" s="3"/>
      <c r="DH93" s="3"/>
      <c r="DI93" s="3"/>
      <c r="DJ93" s="3"/>
    </row>
    <row r="94" spans="2:114" ht="12" customHeight="1">
      <c r="B94" s="3" t="str">
        <f t="shared" si="56"/>
        <v/>
      </c>
      <c r="C94" s="32" t="str">
        <f>CONCATENATE(B91,"D")</f>
        <v>23D</v>
      </c>
      <c r="D94" s="33"/>
      <c r="E94" s="83"/>
      <c r="F94" s="34"/>
      <c r="G94" s="35" t="str">
        <f t="shared" si="47"/>
        <v/>
      </c>
      <c r="H94" s="34"/>
      <c r="I94" s="35" t="str">
        <f t="shared" si="57"/>
        <v/>
      </c>
      <c r="J94" s="36"/>
      <c r="K94" s="35" t="str">
        <f t="shared" si="58"/>
        <v/>
      </c>
      <c r="L94" s="34"/>
      <c r="M94" s="35" t="str">
        <f t="shared" si="48"/>
        <v/>
      </c>
      <c r="N94" s="82"/>
      <c r="O94" s="87"/>
      <c r="P94" s="87"/>
      <c r="Q94" s="95"/>
      <c r="R94" s="38" t="str">
        <f t="shared" si="59"/>
        <v/>
      </c>
      <c r="S94" s="39" t="str">
        <f t="shared" si="81"/>
        <v/>
      </c>
      <c r="T94" s="2"/>
      <c r="U94" s="13" t="str">
        <f t="shared" si="74"/>
        <v/>
      </c>
      <c r="V94" s="14" t="str">
        <f t="shared" si="60"/>
        <v/>
      </c>
      <c r="W94" s="41" t="str">
        <f t="shared" si="49"/>
        <v/>
      </c>
      <c r="X94" s="42" t="str">
        <f t="shared" si="50"/>
        <v/>
      </c>
      <c r="Y94" s="43" t="str">
        <f t="shared" si="61"/>
        <v/>
      </c>
      <c r="Z94" s="43" t="str">
        <f t="shared" si="75"/>
        <v/>
      </c>
      <c r="AA94" s="15">
        <f t="shared" si="76"/>
        <v>41</v>
      </c>
      <c r="AD94" s="15" t="str">
        <f t="shared" si="51"/>
        <v/>
      </c>
      <c r="AE94" s="15">
        <f t="shared" si="62"/>
        <v>12</v>
      </c>
      <c r="AG94" s="15" t="str">
        <f t="shared" si="63"/>
        <v/>
      </c>
      <c r="AH94" s="15">
        <f t="shared" si="64"/>
        <v>8</v>
      </c>
      <c r="AJ94" s="15" t="str">
        <f t="shared" si="65"/>
        <v/>
      </c>
      <c r="AK94" s="15">
        <f t="shared" si="77"/>
        <v>27</v>
      </c>
      <c r="AM94" s="15" t="str">
        <f t="shared" si="52"/>
        <v/>
      </c>
      <c r="AN94" s="15">
        <f t="shared" si="78"/>
        <v>2</v>
      </c>
      <c r="AP94" s="15" t="str">
        <f t="shared" si="53"/>
        <v/>
      </c>
      <c r="AQ94" s="15">
        <f t="shared" si="79"/>
        <v>9</v>
      </c>
      <c r="AS94" s="15" t="str">
        <f>IF(ISNUMBER(SMALL(#REF!,ROW()-2)),SMALL(#REF!,ROW()-2),"")</f>
        <v/>
      </c>
      <c r="AT94" s="15">
        <f t="shared" si="80"/>
        <v>1</v>
      </c>
      <c r="AV94" s="52"/>
      <c r="AW94" s="16" t="str">
        <f t="shared" si="54"/>
        <v/>
      </c>
      <c r="AY94" s="44"/>
      <c r="AZ94" s="44"/>
      <c r="BA94" s="44"/>
      <c r="BB94" s="15" t="str">
        <f t="shared" si="55"/>
        <v/>
      </c>
      <c r="BC94" s="15">
        <f t="shared" si="66"/>
        <v>11</v>
      </c>
      <c r="BD94" s="44"/>
      <c r="BF94" s="15" t="str">
        <f t="shared" si="67"/>
        <v/>
      </c>
      <c r="BG94" s="15">
        <f t="shared" si="68"/>
        <v>24</v>
      </c>
      <c r="BX94" s="85"/>
      <c r="BY94" s="85"/>
      <c r="BZ94" s="85"/>
      <c r="CA94" s="86"/>
      <c r="CB94" s="86"/>
      <c r="CC94" s="77"/>
      <c r="CD94" s="86"/>
      <c r="CE94" s="77"/>
      <c r="CF94" s="81"/>
      <c r="CG94" s="81"/>
      <c r="CH94" s="43" t="str">
        <f t="shared" si="69"/>
        <v/>
      </c>
      <c r="CI94" s="15">
        <f t="shared" si="70"/>
        <v>11</v>
      </c>
      <c r="CQ94" s="2"/>
      <c r="CR94" s="2"/>
      <c r="CS94" s="2" t="str">
        <f t="shared" si="71"/>
        <v xml:space="preserve"> </v>
      </c>
      <c r="CT94" s="87"/>
      <c r="CU94" s="4" t="str">
        <f t="shared" si="72"/>
        <v/>
      </c>
      <c r="CV94" s="2"/>
      <c r="CW94" s="2" t="str">
        <f t="shared" si="73"/>
        <v xml:space="preserve"> </v>
      </c>
      <c r="CX94" s="2"/>
      <c r="CY94" s="3"/>
      <c r="CZ94" s="3"/>
      <c r="DA94" s="3"/>
      <c r="DB94" s="3"/>
      <c r="DC94" s="3"/>
      <c r="DD94" s="3"/>
      <c r="DE94" s="3"/>
      <c r="DF94" s="3"/>
      <c r="DG94" s="3"/>
      <c r="DH94" s="3"/>
      <c r="DI94" s="3"/>
      <c r="DJ94" s="3"/>
    </row>
    <row r="95" spans="2:114" ht="12" customHeight="1">
      <c r="B95" s="3">
        <f t="shared" si="56"/>
        <v>24</v>
      </c>
      <c r="C95" s="32" t="str">
        <f>CONCATENATE(B95,"A")</f>
        <v>24A</v>
      </c>
      <c r="D95" s="33"/>
      <c r="E95" s="82"/>
      <c r="F95" s="34"/>
      <c r="G95" s="35" t="str">
        <f t="shared" si="47"/>
        <v/>
      </c>
      <c r="H95" s="34"/>
      <c r="I95" s="35" t="str">
        <f t="shared" si="57"/>
        <v/>
      </c>
      <c r="J95" s="36"/>
      <c r="K95" s="35" t="str">
        <f t="shared" si="58"/>
        <v/>
      </c>
      <c r="L95" s="34"/>
      <c r="M95" s="35" t="str">
        <f t="shared" si="48"/>
        <v/>
      </c>
      <c r="N95" s="82"/>
      <c r="O95" s="87" t="str">
        <f>IF(ISBLANK(N95),"",IF(N95=0,$CS$2,CT95))</f>
        <v/>
      </c>
      <c r="P95" s="87" t="str">
        <f>IF(ISNUMBER(O95),IF(ISNUMBER(O95),IF(ISNUMBER(O95),IF(ISNUMBER(O95),O95+G95+G96+G97+G98+I95+I96+I97+I98+K95+K96+K97+K98+M95+M96+M97+M98,""),""),""),"")</f>
        <v/>
      </c>
      <c r="Q95" s="95" t="str">
        <f>IF(ISNUMBER(P95),VLOOKUP(CF95,CH:CI,2,FALSE),"")</f>
        <v/>
      </c>
      <c r="R95" s="38" t="str">
        <f t="shared" si="59"/>
        <v/>
      </c>
      <c r="S95" s="39" t="str">
        <f t="shared" si="81"/>
        <v/>
      </c>
      <c r="T95" s="2"/>
      <c r="U95" s="13" t="str">
        <f t="shared" si="74"/>
        <v/>
      </c>
      <c r="V95" s="14" t="str">
        <f t="shared" si="60"/>
        <v/>
      </c>
      <c r="W95" s="41" t="str">
        <f t="shared" si="49"/>
        <v/>
      </c>
      <c r="X95" s="42" t="str">
        <f t="shared" si="50"/>
        <v/>
      </c>
      <c r="Y95" s="43" t="str">
        <f t="shared" si="61"/>
        <v/>
      </c>
      <c r="Z95" s="43" t="str">
        <f t="shared" si="75"/>
        <v/>
      </c>
      <c r="AA95" s="15">
        <f t="shared" si="76"/>
        <v>41</v>
      </c>
      <c r="AD95" s="15" t="str">
        <f t="shared" si="51"/>
        <v/>
      </c>
      <c r="AE95" s="15">
        <f t="shared" si="62"/>
        <v>12</v>
      </c>
      <c r="AG95" s="15" t="str">
        <f t="shared" si="63"/>
        <v/>
      </c>
      <c r="AH95" s="15">
        <f t="shared" si="64"/>
        <v>8</v>
      </c>
      <c r="AJ95" s="15" t="str">
        <f t="shared" si="65"/>
        <v/>
      </c>
      <c r="AK95" s="15">
        <f t="shared" si="77"/>
        <v>27</v>
      </c>
      <c r="AM95" s="15" t="str">
        <f t="shared" si="52"/>
        <v/>
      </c>
      <c r="AN95" s="15">
        <f t="shared" si="78"/>
        <v>2</v>
      </c>
      <c r="AP95" s="15" t="str">
        <f t="shared" si="53"/>
        <v/>
      </c>
      <c r="AQ95" s="15">
        <f t="shared" si="79"/>
        <v>9</v>
      </c>
      <c r="AS95" s="15" t="str">
        <f>IF(ISNUMBER(SMALL(#REF!,ROW()-2)),SMALL(#REF!,ROW()-2),"")</f>
        <v/>
      </c>
      <c r="AT95" s="15">
        <f t="shared" si="80"/>
        <v>1</v>
      </c>
      <c r="AV95" s="52"/>
      <c r="AW95" s="16" t="str">
        <f t="shared" si="54"/>
        <v/>
      </c>
      <c r="AY95" s="44"/>
      <c r="AZ95" s="44"/>
      <c r="BA95" s="44"/>
      <c r="BB95" s="15" t="str">
        <f t="shared" si="55"/>
        <v/>
      </c>
      <c r="BC95" s="15">
        <f t="shared" si="66"/>
        <v>11</v>
      </c>
      <c r="BD95" s="44"/>
      <c r="BF95" s="15" t="str">
        <f t="shared" si="67"/>
        <v/>
      </c>
      <c r="BG95" s="15">
        <f t="shared" si="68"/>
        <v>24</v>
      </c>
      <c r="BX95" s="85" t="str">
        <f>P95</f>
        <v/>
      </c>
      <c r="BY95" s="85">
        <f>SUM(G95,G96,G97,G98)</f>
        <v>0</v>
      </c>
      <c r="BZ95" s="85">
        <f>SUM(I95,I96,I97,I98)</f>
        <v>0</v>
      </c>
      <c r="CA95" s="86">
        <f>SUM(L95,L96,L97,L98)</f>
        <v>0</v>
      </c>
      <c r="CB95" s="86" t="str">
        <f>O95</f>
        <v/>
      </c>
      <c r="CC95" s="77"/>
      <c r="CD95" s="86">
        <f>SUM(K95,K96,K97,K98)</f>
        <v>0</v>
      </c>
      <c r="CE95" s="77"/>
      <c r="CF95" s="81" t="str">
        <f>IF(ISNUMBER(P95),CONCATENATE(BX95+100,BY95+100,BZ95+100,CA95+100,CB95+100,CD95+100)+0,"")</f>
        <v/>
      </c>
      <c r="CG95" s="81" t="str">
        <f>IF(ISNUMBER(SMALL(CF:CF,ROW()-2)),SMALL(CF:CF,ROW()-2),"")</f>
        <v/>
      </c>
      <c r="CH95" s="43" t="str">
        <f t="shared" si="69"/>
        <v/>
      </c>
      <c r="CI95" s="15">
        <f t="shared" si="70"/>
        <v>11</v>
      </c>
      <c r="CQ95" s="2"/>
      <c r="CR95" s="2"/>
      <c r="CS95" s="2" t="str">
        <f t="shared" si="71"/>
        <v xml:space="preserve"> </v>
      </c>
      <c r="CT95" s="87" t="str">
        <f>VLOOKUP(N95,AP:AQ,2,FALSE)</f>
        <v xml:space="preserve"> </v>
      </c>
      <c r="CU95" s="4" t="str">
        <f t="shared" si="72"/>
        <v/>
      </c>
      <c r="CV95" s="2"/>
      <c r="CW95" s="2" t="str">
        <f t="shared" si="73"/>
        <v xml:space="preserve"> </v>
      </c>
      <c r="CX95" s="2"/>
      <c r="CY95" s="3"/>
      <c r="CZ95" s="3"/>
      <c r="DA95" s="3"/>
      <c r="DB95" s="3"/>
      <c r="DC95" s="3"/>
      <c r="DD95" s="3"/>
      <c r="DE95" s="3"/>
      <c r="DF95" s="3"/>
      <c r="DG95" s="3"/>
      <c r="DH95" s="3"/>
      <c r="DI95" s="3"/>
      <c r="DJ95" s="3"/>
    </row>
    <row r="96" spans="2:114" ht="12" customHeight="1">
      <c r="B96" s="3" t="str">
        <f t="shared" si="56"/>
        <v/>
      </c>
      <c r="C96" s="32" t="str">
        <f>CONCATENATE(B95,"B")</f>
        <v>24B</v>
      </c>
      <c r="D96" s="33"/>
      <c r="E96" s="82"/>
      <c r="F96" s="34"/>
      <c r="G96" s="35" t="str">
        <f t="shared" si="47"/>
        <v/>
      </c>
      <c r="H96" s="34"/>
      <c r="I96" s="35" t="str">
        <f t="shared" si="57"/>
        <v/>
      </c>
      <c r="J96" s="36"/>
      <c r="K96" s="35" t="str">
        <f t="shared" si="58"/>
        <v/>
      </c>
      <c r="L96" s="34"/>
      <c r="M96" s="38" t="str">
        <f t="shared" si="48"/>
        <v/>
      </c>
      <c r="N96" s="82"/>
      <c r="O96" s="87"/>
      <c r="P96" s="87"/>
      <c r="Q96" s="95"/>
      <c r="R96" s="38" t="str">
        <f t="shared" si="59"/>
        <v/>
      </c>
      <c r="S96" s="51" t="str">
        <f t="shared" si="81"/>
        <v/>
      </c>
      <c r="T96" s="2"/>
      <c r="U96" s="13" t="str">
        <f t="shared" si="74"/>
        <v/>
      </c>
      <c r="V96" s="14" t="str">
        <f t="shared" si="60"/>
        <v/>
      </c>
      <c r="W96" s="41" t="str">
        <f t="shared" si="49"/>
        <v/>
      </c>
      <c r="X96" s="42" t="str">
        <f t="shared" si="50"/>
        <v/>
      </c>
      <c r="Y96" s="43" t="str">
        <f t="shared" si="61"/>
        <v/>
      </c>
      <c r="Z96" s="43" t="str">
        <f t="shared" si="75"/>
        <v/>
      </c>
      <c r="AA96" s="15">
        <f t="shared" si="76"/>
        <v>41</v>
      </c>
      <c r="AD96" s="15" t="str">
        <f t="shared" si="51"/>
        <v/>
      </c>
      <c r="AE96" s="15">
        <f t="shared" si="62"/>
        <v>12</v>
      </c>
      <c r="AG96" s="15" t="str">
        <f t="shared" si="63"/>
        <v/>
      </c>
      <c r="AH96" s="15">
        <f t="shared" si="64"/>
        <v>8</v>
      </c>
      <c r="AJ96" s="15" t="str">
        <f t="shared" si="65"/>
        <v/>
      </c>
      <c r="AK96" s="15">
        <f t="shared" si="77"/>
        <v>27</v>
      </c>
      <c r="AM96" s="15" t="str">
        <f t="shared" si="52"/>
        <v/>
      </c>
      <c r="AN96" s="15">
        <f t="shared" si="78"/>
        <v>2</v>
      </c>
      <c r="AP96" s="15" t="str">
        <f t="shared" si="53"/>
        <v/>
      </c>
      <c r="AQ96" s="15">
        <f t="shared" si="79"/>
        <v>9</v>
      </c>
      <c r="AS96" s="15" t="str">
        <f>IF(ISNUMBER(SMALL(#REF!,ROW()-2)),SMALL(#REF!,ROW()-2),"")</f>
        <v/>
      </c>
      <c r="AT96" s="15">
        <f t="shared" si="80"/>
        <v>1</v>
      </c>
      <c r="AV96" s="52"/>
      <c r="AW96" s="16" t="str">
        <f t="shared" si="54"/>
        <v/>
      </c>
      <c r="AY96" s="44" t="str">
        <f>IF(ISNUMBER(AV96),VLOOKUP(AV96,AW:AX,2,FALSE),"")</f>
        <v/>
      </c>
      <c r="AZ96" s="44"/>
      <c r="BA96" s="44">
        <f>P96</f>
        <v>0</v>
      </c>
      <c r="BB96" s="15" t="str">
        <f t="shared" si="55"/>
        <v/>
      </c>
      <c r="BC96" s="15">
        <f t="shared" si="66"/>
        <v>11</v>
      </c>
      <c r="BD96" s="44">
        <f>IF(ISNUMBER(BA96),VLOOKUP(BA96,BB:BC,2,FALSE),"")</f>
        <v>0</v>
      </c>
      <c r="BF96" s="15" t="str">
        <f t="shared" si="67"/>
        <v/>
      </c>
      <c r="BG96" s="15">
        <f t="shared" si="68"/>
        <v>24</v>
      </c>
      <c r="BX96" s="85"/>
      <c r="BY96" s="85"/>
      <c r="BZ96" s="85"/>
      <c r="CA96" s="86"/>
      <c r="CB96" s="86"/>
      <c r="CC96" s="77" t="e">
        <f>#REF!</f>
        <v>#REF!</v>
      </c>
      <c r="CD96" s="86"/>
      <c r="CE96" s="77" t="e">
        <f>#REF!</f>
        <v>#REF!</v>
      </c>
      <c r="CF96" s="81"/>
      <c r="CG96" s="81"/>
      <c r="CH96" s="43" t="str">
        <f t="shared" si="69"/>
        <v/>
      </c>
      <c r="CI96" s="15">
        <f t="shared" si="70"/>
        <v>11</v>
      </c>
      <c r="CQ96" s="2"/>
      <c r="CR96" s="2"/>
      <c r="CS96" s="2" t="str">
        <f t="shared" si="71"/>
        <v xml:space="preserve"> </v>
      </c>
      <c r="CT96" s="87"/>
      <c r="CU96" s="4" t="str">
        <f t="shared" si="72"/>
        <v/>
      </c>
      <c r="CV96" s="2"/>
      <c r="CW96" s="2" t="str">
        <f t="shared" si="73"/>
        <v xml:space="preserve"> </v>
      </c>
      <c r="CX96" s="2"/>
      <c r="CY96" s="3"/>
      <c r="CZ96" s="3"/>
      <c r="DA96" s="3"/>
      <c r="DB96" s="3"/>
      <c r="DC96" s="3"/>
      <c r="DD96" s="3"/>
      <c r="DE96" s="3"/>
      <c r="DF96" s="3"/>
      <c r="DG96" s="3"/>
      <c r="DH96" s="3"/>
      <c r="DI96" s="3"/>
      <c r="DJ96" s="3"/>
    </row>
    <row r="97" spans="2:114" ht="12" customHeight="1">
      <c r="B97" s="3" t="str">
        <f t="shared" si="56"/>
        <v/>
      </c>
      <c r="C97" s="32" t="str">
        <f>CONCATENATE(B95,"C")</f>
        <v>24C</v>
      </c>
      <c r="D97" s="33"/>
      <c r="E97" s="82"/>
      <c r="F97" s="34"/>
      <c r="G97" s="35" t="str">
        <f t="shared" si="47"/>
        <v/>
      </c>
      <c r="H97" s="34"/>
      <c r="I97" s="35" t="str">
        <f t="shared" si="57"/>
        <v/>
      </c>
      <c r="J97" s="36"/>
      <c r="K97" s="35" t="str">
        <f t="shared" si="58"/>
        <v/>
      </c>
      <c r="L97" s="34"/>
      <c r="M97" s="38" t="str">
        <f t="shared" si="48"/>
        <v/>
      </c>
      <c r="N97" s="82"/>
      <c r="O97" s="87"/>
      <c r="P97" s="87"/>
      <c r="Q97" s="95"/>
      <c r="R97" s="38" t="str">
        <f t="shared" si="59"/>
        <v/>
      </c>
      <c r="S97" s="51" t="str">
        <f t="shared" si="81"/>
        <v/>
      </c>
      <c r="T97" s="2"/>
      <c r="U97" s="13" t="str">
        <f t="shared" si="74"/>
        <v/>
      </c>
      <c r="V97" s="14" t="str">
        <f t="shared" si="60"/>
        <v/>
      </c>
      <c r="W97" s="41" t="str">
        <f t="shared" si="49"/>
        <v/>
      </c>
      <c r="X97" s="42" t="str">
        <f t="shared" si="50"/>
        <v/>
      </c>
      <c r="Y97" s="43" t="str">
        <f t="shared" si="61"/>
        <v/>
      </c>
      <c r="Z97" s="43" t="str">
        <f t="shared" si="75"/>
        <v/>
      </c>
      <c r="AA97" s="15">
        <f t="shared" si="76"/>
        <v>41</v>
      </c>
      <c r="AD97" s="15" t="str">
        <f t="shared" si="51"/>
        <v/>
      </c>
      <c r="AE97" s="15">
        <f t="shared" si="62"/>
        <v>12</v>
      </c>
      <c r="AG97" s="15" t="str">
        <f t="shared" si="63"/>
        <v/>
      </c>
      <c r="AH97" s="15">
        <f t="shared" si="64"/>
        <v>8</v>
      </c>
      <c r="AJ97" s="15" t="str">
        <f t="shared" si="65"/>
        <v/>
      </c>
      <c r="AK97" s="15">
        <f t="shared" si="77"/>
        <v>27</v>
      </c>
      <c r="AM97" s="15" t="str">
        <f t="shared" si="52"/>
        <v/>
      </c>
      <c r="AN97" s="15">
        <f t="shared" si="78"/>
        <v>2</v>
      </c>
      <c r="AP97" s="15" t="str">
        <f t="shared" si="53"/>
        <v/>
      </c>
      <c r="AQ97" s="15">
        <f t="shared" si="79"/>
        <v>9</v>
      </c>
      <c r="AS97" s="15" t="str">
        <f>IF(ISNUMBER(SMALL(#REF!,ROW()-2)),SMALL(#REF!,ROW()-2),"")</f>
        <v/>
      </c>
      <c r="AT97" s="15">
        <f t="shared" si="80"/>
        <v>1</v>
      </c>
      <c r="AV97" s="52"/>
      <c r="AW97" s="16" t="str">
        <f t="shared" si="54"/>
        <v/>
      </c>
      <c r="AY97" s="44"/>
      <c r="AZ97" s="44"/>
      <c r="BA97" s="44"/>
      <c r="BB97" s="15" t="str">
        <f t="shared" si="55"/>
        <v/>
      </c>
      <c r="BC97" s="15">
        <f t="shared" si="66"/>
        <v>11</v>
      </c>
      <c r="BD97" s="44"/>
      <c r="BF97" s="15" t="str">
        <f t="shared" si="67"/>
        <v/>
      </c>
      <c r="BG97" s="15">
        <f t="shared" si="68"/>
        <v>24</v>
      </c>
      <c r="BX97" s="85"/>
      <c r="BY97" s="85"/>
      <c r="BZ97" s="85"/>
      <c r="CA97" s="86"/>
      <c r="CB97" s="86"/>
      <c r="CC97" s="77"/>
      <c r="CD97" s="86"/>
      <c r="CE97" s="77"/>
      <c r="CF97" s="81"/>
      <c r="CG97" s="81"/>
      <c r="CH97" s="43" t="str">
        <f t="shared" si="69"/>
        <v/>
      </c>
      <c r="CI97" s="15">
        <f t="shared" si="70"/>
        <v>11</v>
      </c>
      <c r="CQ97" s="2"/>
      <c r="CR97" s="2"/>
      <c r="CS97" s="2" t="str">
        <f t="shared" si="71"/>
        <v xml:space="preserve"> </v>
      </c>
      <c r="CT97" s="87"/>
      <c r="CU97" s="4" t="str">
        <f t="shared" si="72"/>
        <v/>
      </c>
      <c r="CV97" s="2"/>
      <c r="CW97" s="2" t="str">
        <f t="shared" si="73"/>
        <v xml:space="preserve"> </v>
      </c>
      <c r="CX97" s="2"/>
      <c r="CY97" s="3"/>
      <c r="CZ97" s="3"/>
      <c r="DA97" s="3"/>
      <c r="DB97" s="3"/>
      <c r="DC97" s="3"/>
      <c r="DD97" s="3"/>
      <c r="DE97" s="3"/>
      <c r="DF97" s="3"/>
      <c r="DG97" s="3"/>
      <c r="DH97" s="3"/>
      <c r="DI97" s="3"/>
      <c r="DJ97" s="3"/>
    </row>
    <row r="98" spans="2:114" ht="12" customHeight="1">
      <c r="B98" s="3" t="str">
        <f t="shared" si="56"/>
        <v/>
      </c>
      <c r="C98" s="32" t="str">
        <f>CONCATENATE(B95,"D")</f>
        <v>24D</v>
      </c>
      <c r="D98" s="33"/>
      <c r="E98" s="82"/>
      <c r="F98" s="34"/>
      <c r="G98" s="35" t="str">
        <f t="shared" si="47"/>
        <v/>
      </c>
      <c r="H98" s="34"/>
      <c r="I98" s="35" t="str">
        <f t="shared" si="57"/>
        <v/>
      </c>
      <c r="J98" s="36"/>
      <c r="K98" s="35" t="str">
        <f t="shared" si="58"/>
        <v/>
      </c>
      <c r="L98" s="34"/>
      <c r="M98" s="38" t="str">
        <f t="shared" si="48"/>
        <v/>
      </c>
      <c r="N98" s="82"/>
      <c r="O98" s="87"/>
      <c r="P98" s="87"/>
      <c r="Q98" s="95"/>
      <c r="R98" s="38" t="str">
        <f t="shared" si="59"/>
        <v/>
      </c>
      <c r="S98" s="51" t="str">
        <f t="shared" si="81"/>
        <v/>
      </c>
      <c r="T98" s="2"/>
      <c r="U98" s="13" t="str">
        <f t="shared" si="74"/>
        <v/>
      </c>
      <c r="V98" s="14" t="str">
        <f t="shared" si="60"/>
        <v/>
      </c>
      <c r="W98" s="41" t="str">
        <f t="shared" si="49"/>
        <v/>
      </c>
      <c r="X98" s="42" t="str">
        <f t="shared" si="50"/>
        <v/>
      </c>
      <c r="Y98" s="43" t="str">
        <f t="shared" si="61"/>
        <v/>
      </c>
      <c r="Z98" s="43" t="str">
        <f t="shared" si="75"/>
        <v/>
      </c>
      <c r="AA98" s="15">
        <f t="shared" si="76"/>
        <v>41</v>
      </c>
      <c r="AD98" s="15" t="str">
        <f t="shared" si="51"/>
        <v/>
      </c>
      <c r="AE98" s="15">
        <f t="shared" si="62"/>
        <v>12</v>
      </c>
      <c r="AG98" s="15" t="str">
        <f t="shared" si="63"/>
        <v/>
      </c>
      <c r="AH98" s="15">
        <f t="shared" si="64"/>
        <v>8</v>
      </c>
      <c r="AJ98" s="15" t="str">
        <f t="shared" si="65"/>
        <v/>
      </c>
      <c r="AK98" s="15">
        <f t="shared" si="77"/>
        <v>27</v>
      </c>
      <c r="AM98" s="15" t="str">
        <f t="shared" si="52"/>
        <v/>
      </c>
      <c r="AN98" s="15">
        <f t="shared" si="78"/>
        <v>2</v>
      </c>
      <c r="AP98" s="15" t="str">
        <f t="shared" si="53"/>
        <v/>
      </c>
      <c r="AQ98" s="15">
        <f t="shared" si="79"/>
        <v>9</v>
      </c>
      <c r="AS98" s="15" t="str">
        <f>IF(ISNUMBER(SMALL(#REF!,ROW()-2)),SMALL(#REF!,ROW()-2),"")</f>
        <v/>
      </c>
      <c r="AT98" s="15">
        <f t="shared" si="80"/>
        <v>1</v>
      </c>
      <c r="AV98" s="52"/>
      <c r="AW98" s="16" t="str">
        <f t="shared" si="54"/>
        <v/>
      </c>
      <c r="AY98" s="44"/>
      <c r="AZ98" s="44"/>
      <c r="BA98" s="44"/>
      <c r="BB98" s="15" t="str">
        <f t="shared" si="55"/>
        <v/>
      </c>
      <c r="BC98" s="15">
        <f t="shared" si="66"/>
        <v>11</v>
      </c>
      <c r="BD98" s="44"/>
      <c r="BF98" s="15" t="str">
        <f t="shared" si="67"/>
        <v/>
      </c>
      <c r="BG98" s="15">
        <f t="shared" si="68"/>
        <v>24</v>
      </c>
      <c r="BX98" s="85"/>
      <c r="BY98" s="85"/>
      <c r="BZ98" s="85"/>
      <c r="CA98" s="86"/>
      <c r="CB98" s="86"/>
      <c r="CC98" s="77"/>
      <c r="CD98" s="86"/>
      <c r="CE98" s="77"/>
      <c r="CF98" s="81"/>
      <c r="CG98" s="81"/>
      <c r="CH98" s="43" t="str">
        <f t="shared" si="69"/>
        <v/>
      </c>
      <c r="CI98" s="15">
        <f t="shared" si="70"/>
        <v>11</v>
      </c>
      <c r="CQ98" s="2"/>
      <c r="CR98" s="2"/>
      <c r="CS98" s="2" t="str">
        <f t="shared" si="71"/>
        <v xml:space="preserve"> </v>
      </c>
      <c r="CT98" s="87"/>
      <c r="CU98" s="4" t="str">
        <f t="shared" si="72"/>
        <v/>
      </c>
      <c r="CV98" s="2"/>
      <c r="CW98" s="2" t="str">
        <f t="shared" si="73"/>
        <v xml:space="preserve"> </v>
      </c>
      <c r="CX98" s="2"/>
      <c r="CY98" s="3"/>
      <c r="CZ98" s="3"/>
      <c r="DA98" s="3"/>
      <c r="DB98" s="3"/>
      <c r="DC98" s="3"/>
      <c r="DD98" s="3"/>
      <c r="DE98" s="3"/>
      <c r="DF98" s="3"/>
      <c r="DG98" s="3"/>
      <c r="DH98" s="3"/>
      <c r="DI98" s="3"/>
      <c r="DJ98" s="3"/>
    </row>
    <row r="99" spans="2:114" ht="12" customHeight="1">
      <c r="B99" s="3">
        <f t="shared" si="56"/>
        <v>25</v>
      </c>
      <c r="C99" s="32" t="str">
        <f>CONCATENATE(B99,"A")</f>
        <v>25A</v>
      </c>
      <c r="D99" s="33"/>
      <c r="E99" s="83"/>
      <c r="F99" s="34"/>
      <c r="G99" s="35" t="str">
        <f t="shared" ref="G99:G130" si="82">IF(ISBLANK(F99),"",IF(F99=0,$CR$2,CS99))</f>
        <v/>
      </c>
      <c r="H99" s="34"/>
      <c r="I99" s="35" t="str">
        <f t="shared" si="57"/>
        <v/>
      </c>
      <c r="J99" s="36"/>
      <c r="K99" s="35" t="str">
        <f t="shared" si="58"/>
        <v/>
      </c>
      <c r="L99" s="34"/>
      <c r="M99" s="37" t="str">
        <f t="shared" ref="M99:M130" si="83">IF(ISNUMBER(L99),VLOOKUP(L99,AM:AN,2,FALSE),"")</f>
        <v/>
      </c>
      <c r="N99" s="82"/>
      <c r="O99" s="87" t="str">
        <f>IF(ISBLANK(N99),"",IF(N99=0,$CS$2,CT99))</f>
        <v/>
      </c>
      <c r="P99" s="87" t="str">
        <f>IF(ISNUMBER(O99),IF(ISNUMBER(O99),IF(ISNUMBER(O99),IF(ISNUMBER(O99),O99+G99+G100+G101+G102+I99+I100+I101+I102+K99+K100+K101+K102+M99+M100+M101+M102,""),""),""),"")</f>
        <v/>
      </c>
      <c r="Q99" s="95" t="str">
        <f>IF(ISNUMBER(P99),VLOOKUP(CF99,CH:CI,2,FALSE),"")</f>
        <v/>
      </c>
      <c r="R99" s="38" t="str">
        <f t="shared" si="59"/>
        <v/>
      </c>
      <c r="S99" s="39" t="str">
        <f t="shared" si="81"/>
        <v/>
      </c>
      <c r="T99" s="2"/>
      <c r="U99" s="13" t="str">
        <f t="shared" si="74"/>
        <v/>
      </c>
      <c r="V99" s="14" t="str">
        <f t="shared" si="60"/>
        <v/>
      </c>
      <c r="W99" s="41" t="str">
        <f t="shared" ref="W99:W130" si="84">K99</f>
        <v/>
      </c>
      <c r="X99" s="42" t="str">
        <f t="shared" ref="X99:X130" si="85">M99</f>
        <v/>
      </c>
      <c r="Y99" s="43" t="str">
        <f t="shared" si="61"/>
        <v/>
      </c>
      <c r="Z99" s="43" t="str">
        <f t="shared" si="75"/>
        <v/>
      </c>
      <c r="AA99" s="15">
        <f t="shared" si="76"/>
        <v>41</v>
      </c>
      <c r="AD99" s="15" t="str">
        <f t="shared" ref="AD99:AD130" si="86">IF(ISNUMBER(LARGE(F:F,ROW()-2)),LARGE(F:F,ROW()-2),"")</f>
        <v/>
      </c>
      <c r="AE99" s="15">
        <f t="shared" si="62"/>
        <v>12</v>
      </c>
      <c r="AG99" s="15" t="str">
        <f t="shared" si="63"/>
        <v/>
      </c>
      <c r="AH99" s="15">
        <f t="shared" si="64"/>
        <v>8</v>
      </c>
      <c r="AJ99" s="15" t="str">
        <f t="shared" si="65"/>
        <v/>
      </c>
      <c r="AK99" s="15">
        <f t="shared" si="77"/>
        <v>27</v>
      </c>
      <c r="AM99" s="15" t="str">
        <f t="shared" ref="AM99:AM130" si="87">IF(ISNUMBER(SMALL(L:L,ROW()-2)),SMALL(L:L,ROW()-2),"")</f>
        <v/>
      </c>
      <c r="AN99" s="15">
        <f t="shared" si="78"/>
        <v>2</v>
      </c>
      <c r="AP99" s="15" t="str">
        <f t="shared" ref="AP99:AP130" si="88">IF(ISNUMBER(LARGE(N:N,ROW()-2)),LARGE(N:N,ROW()-2),"")</f>
        <v/>
      </c>
      <c r="AQ99" s="15">
        <f t="shared" si="79"/>
        <v>9</v>
      </c>
      <c r="AS99" s="15" t="str">
        <f>IF(ISNUMBER(SMALL(#REF!,ROW()-2)),SMALL(#REF!,ROW()-2),"")</f>
        <v/>
      </c>
      <c r="AT99" s="15">
        <f t="shared" si="80"/>
        <v>1</v>
      </c>
      <c r="AV99" s="52"/>
      <c r="AW99" s="16" t="str">
        <f t="shared" ref="AW99:AW130" si="89">IF(ISNUMBER(LARGE(AV:AV,ROW()-2)),LARGE(AV:AV,ROW()-2),"")</f>
        <v/>
      </c>
      <c r="AY99" s="44" t="str">
        <f>IF(ISNUMBER(AV99),VLOOKUP(AV99,AW:AX,2,FALSE),"")</f>
        <v/>
      </c>
      <c r="AZ99" s="44"/>
      <c r="BA99" s="44" t="str">
        <f>P99</f>
        <v/>
      </c>
      <c r="BB99" s="15" t="str">
        <f t="shared" ref="BB99:BB130" si="90">IF(ISNUMBER(SMALL(P:P,ROW()-2)),SMALL(P:P,ROW()-2),"")</f>
        <v/>
      </c>
      <c r="BC99" s="15">
        <f t="shared" si="66"/>
        <v>11</v>
      </c>
      <c r="BD99" s="44" t="str">
        <f>IF(ISNUMBER(BA99),VLOOKUP(BA99,BB:BC,2,FALSE),"")</f>
        <v/>
      </c>
      <c r="BF99" s="15" t="str">
        <f t="shared" si="67"/>
        <v/>
      </c>
      <c r="BG99" s="15">
        <f t="shared" si="68"/>
        <v>24</v>
      </c>
      <c r="BX99" s="85" t="str">
        <f>P99</f>
        <v/>
      </c>
      <c r="BY99" s="85">
        <f>SUM(G99,G100,G101,G102)</f>
        <v>0</v>
      </c>
      <c r="BZ99" s="85">
        <f>SUM(I99,I100,I101,I102)</f>
        <v>0</v>
      </c>
      <c r="CA99" s="86">
        <f>SUM(L99,L100,L101,L102)</f>
        <v>0</v>
      </c>
      <c r="CB99" s="86" t="str">
        <f>O99</f>
        <v/>
      </c>
      <c r="CC99" s="77" t="e">
        <f>#REF!</f>
        <v>#REF!</v>
      </c>
      <c r="CD99" s="86">
        <f>SUM(K99,K100,K101,K102)</f>
        <v>0</v>
      </c>
      <c r="CE99" s="77" t="e">
        <f>#REF!</f>
        <v>#REF!</v>
      </c>
      <c r="CF99" s="81" t="str">
        <f>IF(ISNUMBER(P99),CONCATENATE(BX99+100,BY99+100,BZ99+100,CA99+100,CB99+100,CD99+100)+0,"")</f>
        <v/>
      </c>
      <c r="CG99" s="81" t="str">
        <f>IF(ISNUMBER(SMALL(CF:CF,ROW()-2)),SMALL(CF:CF,ROW()-2),"")</f>
        <v/>
      </c>
      <c r="CH99" s="43" t="str">
        <f t="shared" si="69"/>
        <v/>
      </c>
      <c r="CI99" s="15">
        <f t="shared" si="70"/>
        <v>11</v>
      </c>
      <c r="CQ99" s="2"/>
      <c r="CR99" s="2"/>
      <c r="CS99" s="2" t="str">
        <f t="shared" si="71"/>
        <v xml:space="preserve"> </v>
      </c>
      <c r="CT99" s="87" t="str">
        <f>VLOOKUP(N99,AP:AQ,2,FALSE)</f>
        <v xml:space="preserve"> </v>
      </c>
      <c r="CU99" s="4" t="str">
        <f t="shared" si="72"/>
        <v/>
      </c>
      <c r="CV99" s="2"/>
      <c r="CW99" s="2" t="str">
        <f t="shared" si="73"/>
        <v xml:space="preserve"> </v>
      </c>
      <c r="CX99" s="2"/>
      <c r="CY99" s="3"/>
      <c r="CZ99" s="3"/>
      <c r="DA99" s="3"/>
      <c r="DB99" s="3"/>
      <c r="DC99" s="3"/>
      <c r="DD99" s="3"/>
      <c r="DE99" s="3"/>
      <c r="DF99" s="3"/>
      <c r="DG99" s="3"/>
      <c r="DH99" s="3"/>
      <c r="DI99" s="3"/>
      <c r="DJ99" s="3"/>
    </row>
    <row r="100" spans="2:114" ht="12" customHeight="1">
      <c r="B100" s="3" t="str">
        <f t="shared" si="56"/>
        <v/>
      </c>
      <c r="C100" s="32" t="str">
        <f>CONCATENATE(B99,"B")</f>
        <v>25B</v>
      </c>
      <c r="D100" s="33"/>
      <c r="E100" s="83"/>
      <c r="F100" s="34"/>
      <c r="G100" s="35" t="str">
        <f t="shared" si="82"/>
        <v/>
      </c>
      <c r="H100" s="34"/>
      <c r="I100" s="35" t="str">
        <f t="shared" si="57"/>
        <v/>
      </c>
      <c r="J100" s="36"/>
      <c r="K100" s="35" t="str">
        <f t="shared" si="58"/>
        <v/>
      </c>
      <c r="L100" s="34"/>
      <c r="M100" s="35" t="str">
        <f t="shared" si="83"/>
        <v/>
      </c>
      <c r="N100" s="82"/>
      <c r="O100" s="87"/>
      <c r="P100" s="87"/>
      <c r="Q100" s="95"/>
      <c r="R100" s="38" t="str">
        <f t="shared" si="59"/>
        <v/>
      </c>
      <c r="S100" s="39" t="str">
        <f t="shared" si="81"/>
        <v/>
      </c>
      <c r="T100" s="2"/>
      <c r="U100" s="13" t="str">
        <f t="shared" si="74"/>
        <v/>
      </c>
      <c r="V100" s="14" t="str">
        <f t="shared" si="60"/>
        <v/>
      </c>
      <c r="W100" s="41" t="str">
        <f t="shared" si="84"/>
        <v/>
      </c>
      <c r="X100" s="42" t="str">
        <f t="shared" si="85"/>
        <v/>
      </c>
      <c r="Y100" s="43" t="str">
        <f t="shared" si="61"/>
        <v/>
      </c>
      <c r="Z100" s="43" t="str">
        <f t="shared" si="75"/>
        <v/>
      </c>
      <c r="AA100" s="15">
        <f t="shared" si="76"/>
        <v>41</v>
      </c>
      <c r="AD100" s="15" t="str">
        <f t="shared" si="86"/>
        <v/>
      </c>
      <c r="AE100" s="15">
        <f t="shared" ref="AE100:AE131" si="91">IF(AD99&lt;&gt;AD100,AE99+1,AE99)</f>
        <v>12</v>
      </c>
      <c r="AG100" s="15" t="str">
        <f t="shared" si="63"/>
        <v/>
      </c>
      <c r="AH100" s="15">
        <f t="shared" si="64"/>
        <v>8</v>
      </c>
      <c r="AJ100" s="15" t="str">
        <f t="shared" si="65"/>
        <v/>
      </c>
      <c r="AK100" s="15">
        <f t="shared" si="77"/>
        <v>27</v>
      </c>
      <c r="AM100" s="15" t="str">
        <f t="shared" si="87"/>
        <v/>
      </c>
      <c r="AN100" s="15">
        <f t="shared" si="78"/>
        <v>2</v>
      </c>
      <c r="AP100" s="15" t="str">
        <f t="shared" si="88"/>
        <v/>
      </c>
      <c r="AQ100" s="15">
        <f t="shared" si="79"/>
        <v>9</v>
      </c>
      <c r="AS100" s="15" t="str">
        <f>IF(ISNUMBER(SMALL(#REF!,ROW()-2)),SMALL(#REF!,ROW()-2),"")</f>
        <v/>
      </c>
      <c r="AT100" s="15">
        <f t="shared" si="80"/>
        <v>1</v>
      </c>
      <c r="AV100" s="52"/>
      <c r="AW100" s="16" t="str">
        <f t="shared" si="89"/>
        <v/>
      </c>
      <c r="AY100" s="44"/>
      <c r="AZ100" s="44"/>
      <c r="BA100" s="44"/>
      <c r="BB100" s="15" t="str">
        <f t="shared" si="90"/>
        <v/>
      </c>
      <c r="BC100" s="15">
        <f t="shared" si="66"/>
        <v>11</v>
      </c>
      <c r="BD100" s="44"/>
      <c r="BF100" s="15" t="str">
        <f t="shared" si="67"/>
        <v/>
      </c>
      <c r="BG100" s="15">
        <f t="shared" si="68"/>
        <v>24</v>
      </c>
      <c r="BX100" s="85"/>
      <c r="BY100" s="85"/>
      <c r="BZ100" s="85"/>
      <c r="CA100" s="86"/>
      <c r="CB100" s="86"/>
      <c r="CC100" s="77"/>
      <c r="CD100" s="86"/>
      <c r="CE100" s="77"/>
      <c r="CF100" s="81"/>
      <c r="CG100" s="81"/>
      <c r="CH100" s="43" t="str">
        <f t="shared" si="69"/>
        <v/>
      </c>
      <c r="CI100" s="15">
        <f t="shared" si="70"/>
        <v>11</v>
      </c>
      <c r="CQ100" s="2"/>
      <c r="CR100" s="2"/>
      <c r="CS100" s="2" t="str">
        <f t="shared" si="71"/>
        <v xml:space="preserve"> </v>
      </c>
      <c r="CT100" s="87"/>
      <c r="CU100" s="4" t="str">
        <f t="shared" si="72"/>
        <v/>
      </c>
      <c r="CV100" s="2"/>
      <c r="CW100" s="2" t="str">
        <f t="shared" si="73"/>
        <v xml:space="preserve"> </v>
      </c>
      <c r="CX100" s="2"/>
      <c r="CY100" s="3"/>
      <c r="CZ100" s="3"/>
      <c r="DA100" s="3"/>
      <c r="DB100" s="3"/>
      <c r="DC100" s="3"/>
      <c r="DD100" s="3"/>
      <c r="DE100" s="3"/>
      <c r="DF100" s="3"/>
      <c r="DG100" s="3"/>
      <c r="DH100" s="3"/>
      <c r="DI100" s="3"/>
      <c r="DJ100" s="3"/>
    </row>
    <row r="101" spans="2:114" ht="12" customHeight="1">
      <c r="B101" s="3" t="str">
        <f t="shared" si="56"/>
        <v/>
      </c>
      <c r="C101" s="32" t="str">
        <f>CONCATENATE(B99,"C")</f>
        <v>25C</v>
      </c>
      <c r="D101" s="33"/>
      <c r="E101" s="83"/>
      <c r="F101" s="34"/>
      <c r="G101" s="35" t="str">
        <f t="shared" si="82"/>
        <v/>
      </c>
      <c r="H101" s="34"/>
      <c r="I101" s="35" t="str">
        <f t="shared" si="57"/>
        <v/>
      </c>
      <c r="J101" s="36"/>
      <c r="K101" s="35" t="str">
        <f t="shared" si="58"/>
        <v/>
      </c>
      <c r="L101" s="34"/>
      <c r="M101" s="35" t="str">
        <f t="shared" si="83"/>
        <v/>
      </c>
      <c r="N101" s="82"/>
      <c r="O101" s="87"/>
      <c r="P101" s="87"/>
      <c r="Q101" s="95"/>
      <c r="R101" s="38" t="str">
        <f t="shared" si="59"/>
        <v/>
      </c>
      <c r="S101" s="39" t="str">
        <f t="shared" si="81"/>
        <v/>
      </c>
      <c r="T101" s="2"/>
      <c r="U101" s="13" t="str">
        <f t="shared" si="74"/>
        <v/>
      </c>
      <c r="V101" s="14" t="str">
        <f t="shared" si="60"/>
        <v/>
      </c>
      <c r="W101" s="41" t="str">
        <f t="shared" si="84"/>
        <v/>
      </c>
      <c r="X101" s="42" t="str">
        <f t="shared" si="85"/>
        <v/>
      </c>
      <c r="Y101" s="43" t="str">
        <f t="shared" si="61"/>
        <v/>
      </c>
      <c r="Z101" s="43" t="str">
        <f t="shared" si="75"/>
        <v/>
      </c>
      <c r="AA101" s="15">
        <f t="shared" si="76"/>
        <v>41</v>
      </c>
      <c r="AD101" s="15" t="str">
        <f t="shared" si="86"/>
        <v/>
      </c>
      <c r="AE101" s="15">
        <f t="shared" si="91"/>
        <v>12</v>
      </c>
      <c r="AG101" s="15" t="str">
        <f t="shared" si="63"/>
        <v/>
      </c>
      <c r="AH101" s="15">
        <f t="shared" si="64"/>
        <v>8</v>
      </c>
      <c r="AJ101" s="15" t="str">
        <f t="shared" si="65"/>
        <v/>
      </c>
      <c r="AK101" s="15">
        <f t="shared" si="77"/>
        <v>27</v>
      </c>
      <c r="AM101" s="15" t="str">
        <f t="shared" si="87"/>
        <v/>
      </c>
      <c r="AN101" s="15">
        <f t="shared" si="78"/>
        <v>2</v>
      </c>
      <c r="AP101" s="15" t="str">
        <f t="shared" si="88"/>
        <v/>
      </c>
      <c r="AQ101" s="15">
        <f t="shared" si="79"/>
        <v>9</v>
      </c>
      <c r="AS101" s="15" t="str">
        <f>IF(ISNUMBER(SMALL(#REF!,ROW()-2)),SMALL(#REF!,ROW()-2),"")</f>
        <v/>
      </c>
      <c r="AT101" s="15">
        <f t="shared" si="80"/>
        <v>1</v>
      </c>
      <c r="AV101" s="52"/>
      <c r="AW101" s="16" t="str">
        <f t="shared" si="89"/>
        <v/>
      </c>
      <c r="AY101" s="44"/>
      <c r="AZ101" s="44"/>
      <c r="BA101" s="44"/>
      <c r="BB101" s="15" t="str">
        <f t="shared" si="90"/>
        <v/>
      </c>
      <c r="BC101" s="15">
        <f t="shared" si="66"/>
        <v>11</v>
      </c>
      <c r="BD101" s="44"/>
      <c r="BF101" s="15" t="str">
        <f t="shared" si="67"/>
        <v/>
      </c>
      <c r="BG101" s="15">
        <f t="shared" si="68"/>
        <v>24</v>
      </c>
      <c r="BX101" s="85"/>
      <c r="BY101" s="85"/>
      <c r="BZ101" s="85"/>
      <c r="CA101" s="86"/>
      <c r="CB101" s="86"/>
      <c r="CC101" s="77"/>
      <c r="CD101" s="86"/>
      <c r="CE101" s="77"/>
      <c r="CF101" s="81"/>
      <c r="CG101" s="81"/>
      <c r="CH101" s="43" t="str">
        <f t="shared" si="69"/>
        <v/>
      </c>
      <c r="CI101" s="15">
        <f t="shared" si="70"/>
        <v>11</v>
      </c>
      <c r="CQ101" s="2"/>
      <c r="CR101" s="2"/>
      <c r="CS101" s="2" t="str">
        <f t="shared" si="71"/>
        <v xml:space="preserve"> </v>
      </c>
      <c r="CT101" s="87"/>
      <c r="CU101" s="4" t="str">
        <f t="shared" si="72"/>
        <v/>
      </c>
      <c r="CV101" s="2"/>
      <c r="CW101" s="2" t="str">
        <f t="shared" si="73"/>
        <v xml:space="preserve"> </v>
      </c>
      <c r="CX101" s="2"/>
      <c r="CY101" s="3"/>
      <c r="CZ101" s="3"/>
      <c r="DA101" s="3"/>
      <c r="DB101" s="3"/>
      <c r="DC101" s="3"/>
      <c r="DD101" s="3"/>
      <c r="DE101" s="3"/>
      <c r="DF101" s="3"/>
      <c r="DG101" s="3"/>
      <c r="DH101" s="3"/>
      <c r="DI101" s="3"/>
      <c r="DJ101" s="3"/>
    </row>
    <row r="102" spans="2:114" ht="12" customHeight="1">
      <c r="B102" s="3" t="str">
        <f t="shared" si="56"/>
        <v/>
      </c>
      <c r="C102" s="32" t="str">
        <f>CONCATENATE(B99,"D")</f>
        <v>25D</v>
      </c>
      <c r="D102" s="33"/>
      <c r="E102" s="83"/>
      <c r="F102" s="34"/>
      <c r="G102" s="35" t="str">
        <f t="shared" si="82"/>
        <v/>
      </c>
      <c r="H102" s="34"/>
      <c r="I102" s="35" t="str">
        <f t="shared" si="57"/>
        <v/>
      </c>
      <c r="J102" s="36"/>
      <c r="K102" s="35" t="str">
        <f t="shared" si="58"/>
        <v/>
      </c>
      <c r="L102" s="34"/>
      <c r="M102" s="38" t="str">
        <f t="shared" si="83"/>
        <v/>
      </c>
      <c r="N102" s="82"/>
      <c r="O102" s="87"/>
      <c r="P102" s="87"/>
      <c r="Q102" s="95"/>
      <c r="R102" s="38" t="str">
        <f t="shared" si="59"/>
        <v/>
      </c>
      <c r="S102" s="51" t="str">
        <f t="shared" si="81"/>
        <v/>
      </c>
      <c r="T102" s="2"/>
      <c r="U102" s="13" t="str">
        <f t="shared" si="74"/>
        <v/>
      </c>
      <c r="V102" s="14" t="str">
        <f t="shared" si="60"/>
        <v/>
      </c>
      <c r="W102" s="41" t="str">
        <f t="shared" si="84"/>
        <v/>
      </c>
      <c r="X102" s="42" t="str">
        <f t="shared" si="85"/>
        <v/>
      </c>
      <c r="Y102" s="43" t="str">
        <f t="shared" si="61"/>
        <v/>
      </c>
      <c r="Z102" s="43" t="str">
        <f t="shared" si="75"/>
        <v/>
      </c>
      <c r="AA102" s="15">
        <f t="shared" si="76"/>
        <v>41</v>
      </c>
      <c r="AD102" s="15" t="str">
        <f t="shared" si="86"/>
        <v/>
      </c>
      <c r="AE102" s="15">
        <f t="shared" si="91"/>
        <v>12</v>
      </c>
      <c r="AG102" s="15" t="str">
        <f t="shared" si="63"/>
        <v/>
      </c>
      <c r="AH102" s="15">
        <f t="shared" si="64"/>
        <v>8</v>
      </c>
      <c r="AJ102" s="15" t="str">
        <f t="shared" si="65"/>
        <v/>
      </c>
      <c r="AK102" s="15">
        <f t="shared" si="77"/>
        <v>27</v>
      </c>
      <c r="AM102" s="15" t="str">
        <f t="shared" si="87"/>
        <v/>
      </c>
      <c r="AN102" s="15">
        <f t="shared" si="78"/>
        <v>2</v>
      </c>
      <c r="AP102" s="15" t="str">
        <f t="shared" si="88"/>
        <v/>
      </c>
      <c r="AQ102" s="15">
        <f t="shared" si="79"/>
        <v>9</v>
      </c>
      <c r="AS102" s="15" t="str">
        <f>IF(ISNUMBER(SMALL(#REF!,ROW()-2)),SMALL(#REF!,ROW()-2),"")</f>
        <v/>
      </c>
      <c r="AT102" s="15">
        <f t="shared" si="80"/>
        <v>1</v>
      </c>
      <c r="AV102" s="52"/>
      <c r="AW102" s="16" t="str">
        <f t="shared" si="89"/>
        <v/>
      </c>
      <c r="AY102" s="44" t="str">
        <f>IF(ISNUMBER(AV102),VLOOKUP(AV102,AW:AX,2,FALSE),"")</f>
        <v/>
      </c>
      <c r="AZ102" s="44"/>
      <c r="BA102" s="44">
        <f>P102</f>
        <v>0</v>
      </c>
      <c r="BB102" s="15" t="str">
        <f t="shared" si="90"/>
        <v/>
      </c>
      <c r="BC102" s="15">
        <f t="shared" si="66"/>
        <v>11</v>
      </c>
      <c r="BD102" s="44">
        <f>IF(ISNUMBER(BA102),VLOOKUP(BA102,BB:BC,2,FALSE),"")</f>
        <v>0</v>
      </c>
      <c r="BF102" s="15" t="str">
        <f t="shared" si="67"/>
        <v/>
      </c>
      <c r="BG102" s="15">
        <f t="shared" si="68"/>
        <v>24</v>
      </c>
      <c r="BX102" s="85"/>
      <c r="BY102" s="85"/>
      <c r="BZ102" s="85"/>
      <c r="CA102" s="86"/>
      <c r="CB102" s="86"/>
      <c r="CC102" s="77" t="e">
        <f>#REF!</f>
        <v>#REF!</v>
      </c>
      <c r="CD102" s="86"/>
      <c r="CE102" s="77" t="e">
        <f>#REF!</f>
        <v>#REF!</v>
      </c>
      <c r="CF102" s="81"/>
      <c r="CG102" s="81"/>
      <c r="CH102" s="43" t="str">
        <f t="shared" si="69"/>
        <v/>
      </c>
      <c r="CI102" s="15">
        <f t="shared" si="70"/>
        <v>11</v>
      </c>
      <c r="CQ102" s="2"/>
      <c r="CR102" s="2"/>
      <c r="CS102" s="2" t="str">
        <f t="shared" si="71"/>
        <v xml:space="preserve"> </v>
      </c>
      <c r="CT102" s="87"/>
      <c r="CU102" s="4" t="str">
        <f t="shared" si="72"/>
        <v/>
      </c>
      <c r="CV102" s="2"/>
      <c r="CW102" s="2" t="str">
        <f t="shared" si="73"/>
        <v xml:space="preserve"> </v>
      </c>
      <c r="CX102" s="2"/>
      <c r="CY102" s="3"/>
      <c r="CZ102" s="3"/>
      <c r="DA102" s="3"/>
      <c r="DB102" s="3"/>
      <c r="DC102" s="3"/>
      <c r="DD102" s="3"/>
      <c r="DE102" s="3"/>
      <c r="DF102" s="3"/>
      <c r="DG102" s="3"/>
      <c r="DH102" s="3"/>
      <c r="DI102" s="3"/>
      <c r="DJ102" s="3"/>
    </row>
    <row r="103" spans="2:114" ht="12" customHeight="1">
      <c r="B103" s="3">
        <f t="shared" si="56"/>
        <v>26</v>
      </c>
      <c r="C103" s="32" t="str">
        <f>CONCATENATE(B103,"A")</f>
        <v>26A</v>
      </c>
      <c r="D103" s="33"/>
      <c r="E103" s="82"/>
      <c r="F103" s="34"/>
      <c r="G103" s="35" t="str">
        <f t="shared" si="82"/>
        <v/>
      </c>
      <c r="H103" s="34"/>
      <c r="I103" s="35" t="str">
        <f t="shared" si="57"/>
        <v/>
      </c>
      <c r="J103" s="36"/>
      <c r="K103" s="35" t="str">
        <f t="shared" si="58"/>
        <v/>
      </c>
      <c r="L103" s="34"/>
      <c r="M103" s="38" t="str">
        <f t="shared" si="83"/>
        <v/>
      </c>
      <c r="N103" s="82"/>
      <c r="O103" s="87" t="str">
        <f>IF(ISBLANK(N103),"",IF(N103=0,$CS$2,CT103))</f>
        <v/>
      </c>
      <c r="P103" s="87" t="str">
        <f>IF(ISNUMBER(O103),IF(ISNUMBER(O103),IF(ISNUMBER(O103),IF(ISNUMBER(O103),O103+G103+G104+G105+G106+I103+I104+I105+I106+K103+K104+K105+K106+M103+M104+M105+M106,""),""),""),"")</f>
        <v/>
      </c>
      <c r="Q103" s="95" t="str">
        <f>IF(ISNUMBER(P103),VLOOKUP(CF103,CH:CI,2,FALSE),"")</f>
        <v/>
      </c>
      <c r="R103" s="38" t="str">
        <f t="shared" si="59"/>
        <v/>
      </c>
      <c r="S103" s="51" t="str">
        <f t="shared" si="81"/>
        <v/>
      </c>
      <c r="T103" s="2"/>
      <c r="U103" s="13" t="str">
        <f t="shared" si="74"/>
        <v/>
      </c>
      <c r="V103" s="14" t="str">
        <f t="shared" si="60"/>
        <v/>
      </c>
      <c r="W103" s="41" t="str">
        <f t="shared" si="84"/>
        <v/>
      </c>
      <c r="X103" s="42" t="str">
        <f t="shared" si="85"/>
        <v/>
      </c>
      <c r="Y103" s="43" t="str">
        <f t="shared" si="61"/>
        <v/>
      </c>
      <c r="Z103" s="43" t="str">
        <f t="shared" si="75"/>
        <v/>
      </c>
      <c r="AA103" s="15">
        <f t="shared" si="76"/>
        <v>41</v>
      </c>
      <c r="AD103" s="15" t="str">
        <f t="shared" si="86"/>
        <v/>
      </c>
      <c r="AE103" s="15">
        <f t="shared" si="91"/>
        <v>12</v>
      </c>
      <c r="AG103" s="15" t="str">
        <f t="shared" si="63"/>
        <v/>
      </c>
      <c r="AH103" s="15">
        <f t="shared" si="64"/>
        <v>8</v>
      </c>
      <c r="AJ103" s="15" t="str">
        <f t="shared" si="65"/>
        <v/>
      </c>
      <c r="AK103" s="15">
        <f t="shared" si="77"/>
        <v>27</v>
      </c>
      <c r="AM103" s="15" t="str">
        <f t="shared" si="87"/>
        <v/>
      </c>
      <c r="AN103" s="15">
        <f t="shared" si="78"/>
        <v>2</v>
      </c>
      <c r="AP103" s="15" t="str">
        <f t="shared" si="88"/>
        <v/>
      </c>
      <c r="AQ103" s="15">
        <f t="shared" si="79"/>
        <v>9</v>
      </c>
      <c r="AS103" s="15" t="str">
        <f>IF(ISNUMBER(SMALL(#REF!,ROW()-2)),SMALL(#REF!,ROW()-2),"")</f>
        <v/>
      </c>
      <c r="AT103" s="15">
        <f t="shared" si="80"/>
        <v>1</v>
      </c>
      <c r="AV103" s="52"/>
      <c r="AW103" s="16" t="str">
        <f t="shared" si="89"/>
        <v/>
      </c>
      <c r="AY103" s="44"/>
      <c r="AZ103" s="44"/>
      <c r="BA103" s="44"/>
      <c r="BB103" s="15" t="str">
        <f t="shared" si="90"/>
        <v/>
      </c>
      <c r="BC103" s="15">
        <f t="shared" si="66"/>
        <v>11</v>
      </c>
      <c r="BD103" s="44"/>
      <c r="BF103" s="15" t="str">
        <f t="shared" si="67"/>
        <v/>
      </c>
      <c r="BG103" s="15">
        <f t="shared" si="68"/>
        <v>24</v>
      </c>
      <c r="BX103" s="85" t="str">
        <f>P103</f>
        <v/>
      </c>
      <c r="BY103" s="85">
        <f>SUM(G103,G104,G105,G106)</f>
        <v>0</v>
      </c>
      <c r="BZ103" s="85">
        <f>SUM(I103,I104,I105,I106)</f>
        <v>0</v>
      </c>
      <c r="CA103" s="86">
        <f>SUM(L103,L104,L105,L106)</f>
        <v>0</v>
      </c>
      <c r="CB103" s="86" t="str">
        <f>O103</f>
        <v/>
      </c>
      <c r="CC103" s="77"/>
      <c r="CD103" s="86">
        <f>SUM(K103,K104,K105,K106)</f>
        <v>0</v>
      </c>
      <c r="CE103" s="77"/>
      <c r="CF103" s="81" t="str">
        <f>IF(ISNUMBER(P103),CONCATENATE(BX103+100,BY103+100,BZ103+100,CA103+100,CB103+100,CD103+100)+0,"")</f>
        <v/>
      </c>
      <c r="CG103" s="81" t="str">
        <f>IF(ISNUMBER(SMALL(CF:CF,ROW()-2)),SMALL(CF:CF,ROW()-2),"")</f>
        <v/>
      </c>
      <c r="CH103" s="43" t="str">
        <f t="shared" si="69"/>
        <v/>
      </c>
      <c r="CI103" s="15">
        <f t="shared" si="70"/>
        <v>11</v>
      </c>
      <c r="CQ103" s="2"/>
      <c r="CR103" s="2"/>
      <c r="CS103" s="2" t="str">
        <f t="shared" si="71"/>
        <v xml:space="preserve"> </v>
      </c>
      <c r="CT103" s="87" t="str">
        <f>VLOOKUP(N103,AP:AQ,2,FALSE)</f>
        <v xml:space="preserve"> </v>
      </c>
      <c r="CU103" s="4" t="str">
        <f t="shared" si="72"/>
        <v/>
      </c>
      <c r="CV103" s="2"/>
      <c r="CW103" s="2" t="str">
        <f t="shared" si="73"/>
        <v xml:space="preserve"> </v>
      </c>
      <c r="CX103" s="2"/>
      <c r="CY103" s="3"/>
      <c r="CZ103" s="3"/>
      <c r="DA103" s="3"/>
      <c r="DB103" s="3"/>
      <c r="DC103" s="3"/>
      <c r="DD103" s="3"/>
      <c r="DE103" s="3"/>
      <c r="DF103" s="3"/>
      <c r="DG103" s="3"/>
      <c r="DH103" s="3"/>
      <c r="DI103" s="3"/>
      <c r="DJ103" s="3"/>
    </row>
    <row r="104" spans="2:114" ht="12" customHeight="1">
      <c r="B104" s="3" t="str">
        <f t="shared" si="56"/>
        <v/>
      </c>
      <c r="C104" s="32" t="str">
        <f>CONCATENATE(B103,"B")</f>
        <v>26B</v>
      </c>
      <c r="D104" s="33"/>
      <c r="E104" s="82"/>
      <c r="F104" s="34"/>
      <c r="G104" s="35" t="str">
        <f t="shared" si="82"/>
        <v/>
      </c>
      <c r="H104" s="34"/>
      <c r="I104" s="35" t="str">
        <f t="shared" si="57"/>
        <v/>
      </c>
      <c r="J104" s="36"/>
      <c r="K104" s="35" t="str">
        <f t="shared" si="58"/>
        <v/>
      </c>
      <c r="L104" s="34"/>
      <c r="M104" s="38" t="str">
        <f t="shared" si="83"/>
        <v/>
      </c>
      <c r="N104" s="82"/>
      <c r="O104" s="87"/>
      <c r="P104" s="87"/>
      <c r="Q104" s="95"/>
      <c r="R104" s="38" t="str">
        <f t="shared" si="59"/>
        <v/>
      </c>
      <c r="S104" s="51" t="str">
        <f t="shared" si="81"/>
        <v/>
      </c>
      <c r="T104" s="2"/>
      <c r="U104" s="13" t="str">
        <f t="shared" si="74"/>
        <v/>
      </c>
      <c r="V104" s="14" t="str">
        <f t="shared" si="60"/>
        <v/>
      </c>
      <c r="W104" s="41" t="str">
        <f t="shared" si="84"/>
        <v/>
      </c>
      <c r="X104" s="42" t="str">
        <f t="shared" si="85"/>
        <v/>
      </c>
      <c r="Y104" s="43" t="str">
        <f t="shared" si="61"/>
        <v/>
      </c>
      <c r="Z104" s="43" t="str">
        <f t="shared" si="75"/>
        <v/>
      </c>
      <c r="AA104" s="15">
        <f t="shared" si="76"/>
        <v>41</v>
      </c>
      <c r="AD104" s="15" t="str">
        <f t="shared" si="86"/>
        <v/>
      </c>
      <c r="AE104" s="15">
        <f t="shared" si="91"/>
        <v>12</v>
      </c>
      <c r="AG104" s="15" t="str">
        <f t="shared" si="63"/>
        <v/>
      </c>
      <c r="AH104" s="15">
        <f t="shared" si="64"/>
        <v>8</v>
      </c>
      <c r="AJ104" s="15" t="str">
        <f t="shared" si="65"/>
        <v/>
      </c>
      <c r="AK104" s="15">
        <f t="shared" si="77"/>
        <v>27</v>
      </c>
      <c r="AM104" s="15" t="str">
        <f t="shared" si="87"/>
        <v/>
      </c>
      <c r="AN104" s="15">
        <f t="shared" si="78"/>
        <v>2</v>
      </c>
      <c r="AP104" s="15" t="str">
        <f t="shared" si="88"/>
        <v/>
      </c>
      <c r="AQ104" s="15">
        <f t="shared" si="79"/>
        <v>9</v>
      </c>
      <c r="AS104" s="15" t="str">
        <f>IF(ISNUMBER(SMALL(#REF!,ROW()-2)),SMALL(#REF!,ROW()-2),"")</f>
        <v/>
      </c>
      <c r="AT104" s="15">
        <f t="shared" si="80"/>
        <v>1</v>
      </c>
      <c r="AV104" s="52"/>
      <c r="AW104" s="16" t="str">
        <f t="shared" si="89"/>
        <v/>
      </c>
      <c r="AY104" s="44"/>
      <c r="AZ104" s="44"/>
      <c r="BA104" s="44"/>
      <c r="BB104" s="15" t="str">
        <f t="shared" si="90"/>
        <v/>
      </c>
      <c r="BC104" s="15">
        <f t="shared" si="66"/>
        <v>11</v>
      </c>
      <c r="BD104" s="44"/>
      <c r="BF104" s="15" t="str">
        <f t="shared" si="67"/>
        <v/>
      </c>
      <c r="BG104" s="15">
        <f t="shared" si="68"/>
        <v>24</v>
      </c>
      <c r="BX104" s="85"/>
      <c r="BY104" s="85"/>
      <c r="BZ104" s="85"/>
      <c r="CA104" s="86"/>
      <c r="CB104" s="86"/>
      <c r="CC104" s="77"/>
      <c r="CD104" s="86"/>
      <c r="CE104" s="77"/>
      <c r="CF104" s="81"/>
      <c r="CG104" s="81"/>
      <c r="CH104" s="43" t="str">
        <f t="shared" si="69"/>
        <v/>
      </c>
      <c r="CI104" s="15">
        <f t="shared" si="70"/>
        <v>11</v>
      </c>
      <c r="CQ104" s="2"/>
      <c r="CR104" s="2"/>
      <c r="CS104" s="2" t="str">
        <f t="shared" si="71"/>
        <v xml:space="preserve"> </v>
      </c>
      <c r="CT104" s="87"/>
      <c r="CU104" s="4" t="str">
        <f t="shared" si="72"/>
        <v/>
      </c>
      <c r="CV104" s="2"/>
      <c r="CW104" s="2" t="str">
        <f t="shared" si="73"/>
        <v xml:space="preserve"> </v>
      </c>
      <c r="CX104" s="2"/>
      <c r="CY104" s="3"/>
      <c r="CZ104" s="3"/>
      <c r="DA104" s="3"/>
      <c r="DB104" s="3"/>
      <c r="DC104" s="3"/>
      <c r="DD104" s="3"/>
      <c r="DE104" s="3"/>
      <c r="DF104" s="3"/>
      <c r="DG104" s="3"/>
      <c r="DH104" s="3"/>
      <c r="DI104" s="3"/>
      <c r="DJ104" s="3"/>
    </row>
    <row r="105" spans="2:114" ht="12" customHeight="1">
      <c r="B105" s="3" t="str">
        <f t="shared" si="56"/>
        <v/>
      </c>
      <c r="C105" s="32" t="str">
        <f>CONCATENATE(B103,"C")</f>
        <v>26C</v>
      </c>
      <c r="D105" s="33"/>
      <c r="E105" s="82"/>
      <c r="F105" s="34"/>
      <c r="G105" s="35" t="str">
        <f t="shared" si="82"/>
        <v/>
      </c>
      <c r="H105" s="34"/>
      <c r="I105" s="35" t="str">
        <f t="shared" si="57"/>
        <v/>
      </c>
      <c r="J105" s="36"/>
      <c r="K105" s="35" t="str">
        <f t="shared" si="58"/>
        <v/>
      </c>
      <c r="L105" s="34"/>
      <c r="M105" s="37" t="str">
        <f t="shared" si="83"/>
        <v/>
      </c>
      <c r="N105" s="82"/>
      <c r="O105" s="87"/>
      <c r="P105" s="87"/>
      <c r="Q105" s="95"/>
      <c r="R105" s="38" t="str">
        <f t="shared" si="59"/>
        <v/>
      </c>
      <c r="S105" s="39" t="str">
        <f t="shared" si="81"/>
        <v/>
      </c>
      <c r="T105" s="2"/>
      <c r="U105" s="13" t="str">
        <f t="shared" si="74"/>
        <v/>
      </c>
      <c r="V105" s="14" t="str">
        <f t="shared" si="60"/>
        <v/>
      </c>
      <c r="W105" s="41" t="str">
        <f t="shared" si="84"/>
        <v/>
      </c>
      <c r="X105" s="42" t="str">
        <f t="shared" si="85"/>
        <v/>
      </c>
      <c r="Y105" s="43" t="str">
        <f t="shared" si="61"/>
        <v/>
      </c>
      <c r="Z105" s="43" t="str">
        <f t="shared" si="75"/>
        <v/>
      </c>
      <c r="AA105" s="15">
        <f t="shared" si="76"/>
        <v>41</v>
      </c>
      <c r="AD105" s="15" t="str">
        <f t="shared" si="86"/>
        <v/>
      </c>
      <c r="AE105" s="15">
        <f t="shared" si="91"/>
        <v>12</v>
      </c>
      <c r="AG105" s="15" t="str">
        <f t="shared" si="63"/>
        <v/>
      </c>
      <c r="AH105" s="15">
        <f t="shared" si="64"/>
        <v>8</v>
      </c>
      <c r="AJ105" s="15" t="str">
        <f t="shared" si="65"/>
        <v/>
      </c>
      <c r="AK105" s="15">
        <f t="shared" si="77"/>
        <v>27</v>
      </c>
      <c r="AM105" s="15" t="str">
        <f t="shared" si="87"/>
        <v/>
      </c>
      <c r="AN105" s="15">
        <f t="shared" si="78"/>
        <v>2</v>
      </c>
      <c r="AP105" s="15" t="str">
        <f t="shared" si="88"/>
        <v/>
      </c>
      <c r="AQ105" s="15">
        <f t="shared" si="79"/>
        <v>9</v>
      </c>
      <c r="AS105" s="15" t="str">
        <f>IF(ISNUMBER(SMALL(#REF!,ROW()-2)),SMALL(#REF!,ROW()-2),"")</f>
        <v/>
      </c>
      <c r="AT105" s="15">
        <f t="shared" si="80"/>
        <v>1</v>
      </c>
      <c r="AV105" s="52"/>
      <c r="AW105" s="16" t="str">
        <f t="shared" si="89"/>
        <v/>
      </c>
      <c r="AY105" s="44" t="str">
        <f>IF(ISNUMBER(AV105),VLOOKUP(AV105,AW:AX,2,FALSE),"")</f>
        <v/>
      </c>
      <c r="AZ105" s="44"/>
      <c r="BA105" s="44">
        <f>P105</f>
        <v>0</v>
      </c>
      <c r="BB105" s="15" t="str">
        <f t="shared" si="90"/>
        <v/>
      </c>
      <c r="BC105" s="15">
        <f t="shared" si="66"/>
        <v>11</v>
      </c>
      <c r="BD105" s="44">
        <f>IF(ISNUMBER(BA105),VLOOKUP(BA105,BB:BC,2,FALSE),"")</f>
        <v>0</v>
      </c>
      <c r="BF105" s="15" t="str">
        <f t="shared" si="67"/>
        <v/>
      </c>
      <c r="BG105" s="15">
        <f t="shared" si="68"/>
        <v>24</v>
      </c>
      <c r="BX105" s="85"/>
      <c r="BY105" s="85"/>
      <c r="BZ105" s="85"/>
      <c r="CA105" s="86"/>
      <c r="CB105" s="86"/>
      <c r="CC105" s="77" t="e">
        <f>#REF!</f>
        <v>#REF!</v>
      </c>
      <c r="CD105" s="86"/>
      <c r="CE105" s="77" t="e">
        <f>#REF!</f>
        <v>#REF!</v>
      </c>
      <c r="CF105" s="81"/>
      <c r="CG105" s="81"/>
      <c r="CH105" s="43" t="str">
        <f t="shared" si="69"/>
        <v/>
      </c>
      <c r="CI105" s="15">
        <f t="shared" si="70"/>
        <v>11</v>
      </c>
      <c r="CQ105" s="2"/>
      <c r="CR105" s="2"/>
      <c r="CS105" s="2" t="str">
        <f t="shared" si="71"/>
        <v xml:space="preserve"> </v>
      </c>
      <c r="CT105" s="87"/>
      <c r="CU105" s="4" t="str">
        <f t="shared" si="72"/>
        <v/>
      </c>
      <c r="CV105" s="2"/>
      <c r="CW105" s="2" t="str">
        <f t="shared" si="73"/>
        <v xml:space="preserve"> </v>
      </c>
      <c r="CX105" s="2"/>
      <c r="CY105" s="3"/>
      <c r="CZ105" s="3"/>
      <c r="DA105" s="3"/>
      <c r="DB105" s="3"/>
      <c r="DC105" s="3"/>
      <c r="DD105" s="3"/>
      <c r="DE105" s="3"/>
      <c r="DF105" s="3"/>
      <c r="DG105" s="3"/>
      <c r="DH105" s="3"/>
      <c r="DI105" s="3"/>
      <c r="DJ105" s="3"/>
    </row>
    <row r="106" spans="2:114" ht="12" customHeight="1">
      <c r="B106" s="3" t="str">
        <f t="shared" si="56"/>
        <v/>
      </c>
      <c r="C106" s="32" t="str">
        <f>CONCATENATE(B103,"D")</f>
        <v>26D</v>
      </c>
      <c r="D106" s="33"/>
      <c r="E106" s="82"/>
      <c r="F106" s="34"/>
      <c r="G106" s="35" t="str">
        <f t="shared" si="82"/>
        <v/>
      </c>
      <c r="H106" s="34"/>
      <c r="I106" s="35" t="str">
        <f t="shared" si="57"/>
        <v/>
      </c>
      <c r="J106" s="36"/>
      <c r="K106" s="35" t="str">
        <f t="shared" si="58"/>
        <v/>
      </c>
      <c r="L106" s="34"/>
      <c r="M106" s="35" t="str">
        <f t="shared" si="83"/>
        <v/>
      </c>
      <c r="N106" s="82"/>
      <c r="O106" s="87"/>
      <c r="P106" s="87"/>
      <c r="Q106" s="95"/>
      <c r="R106" s="38" t="str">
        <f t="shared" si="59"/>
        <v/>
      </c>
      <c r="S106" s="39" t="str">
        <f t="shared" si="81"/>
        <v/>
      </c>
      <c r="T106" s="2"/>
      <c r="U106" s="13" t="str">
        <f t="shared" si="74"/>
        <v/>
      </c>
      <c r="V106" s="14" t="str">
        <f t="shared" si="60"/>
        <v/>
      </c>
      <c r="W106" s="41" t="str">
        <f t="shared" si="84"/>
        <v/>
      </c>
      <c r="X106" s="42" t="str">
        <f t="shared" si="85"/>
        <v/>
      </c>
      <c r="Y106" s="43" t="str">
        <f t="shared" si="61"/>
        <v/>
      </c>
      <c r="Z106" s="43" t="str">
        <f t="shared" si="75"/>
        <v/>
      </c>
      <c r="AA106" s="15">
        <f t="shared" si="76"/>
        <v>41</v>
      </c>
      <c r="AD106" s="15" t="str">
        <f t="shared" si="86"/>
        <v/>
      </c>
      <c r="AE106" s="15">
        <f t="shared" si="91"/>
        <v>12</v>
      </c>
      <c r="AG106" s="15" t="str">
        <f t="shared" si="63"/>
        <v/>
      </c>
      <c r="AH106" s="15">
        <f t="shared" si="64"/>
        <v>8</v>
      </c>
      <c r="AJ106" s="15" t="str">
        <f t="shared" si="65"/>
        <v/>
      </c>
      <c r="AK106" s="15">
        <f t="shared" si="77"/>
        <v>27</v>
      </c>
      <c r="AM106" s="15" t="str">
        <f t="shared" si="87"/>
        <v/>
      </c>
      <c r="AN106" s="15">
        <f t="shared" si="78"/>
        <v>2</v>
      </c>
      <c r="AP106" s="15" t="str">
        <f t="shared" si="88"/>
        <v/>
      </c>
      <c r="AQ106" s="15">
        <f t="shared" si="79"/>
        <v>9</v>
      </c>
      <c r="AS106" s="15" t="str">
        <f>IF(ISNUMBER(SMALL(#REF!,ROW()-2)),SMALL(#REF!,ROW()-2),"")</f>
        <v/>
      </c>
      <c r="AT106" s="15">
        <f t="shared" si="80"/>
        <v>1</v>
      </c>
      <c r="AV106" s="52"/>
      <c r="AW106" s="16" t="str">
        <f t="shared" si="89"/>
        <v/>
      </c>
      <c r="AY106" s="44"/>
      <c r="AZ106" s="44"/>
      <c r="BA106" s="44"/>
      <c r="BB106" s="15" t="str">
        <f t="shared" si="90"/>
        <v/>
      </c>
      <c r="BC106" s="15">
        <f t="shared" si="66"/>
        <v>11</v>
      </c>
      <c r="BD106" s="44"/>
      <c r="BF106" s="15" t="str">
        <f t="shared" si="67"/>
        <v/>
      </c>
      <c r="BG106" s="15">
        <f t="shared" si="68"/>
        <v>24</v>
      </c>
      <c r="BX106" s="85"/>
      <c r="BY106" s="85"/>
      <c r="BZ106" s="85"/>
      <c r="CA106" s="86"/>
      <c r="CB106" s="86"/>
      <c r="CC106" s="77"/>
      <c r="CD106" s="86"/>
      <c r="CE106" s="77"/>
      <c r="CF106" s="81"/>
      <c r="CG106" s="81"/>
      <c r="CH106" s="43" t="str">
        <f t="shared" si="69"/>
        <v/>
      </c>
      <c r="CI106" s="15">
        <f t="shared" si="70"/>
        <v>11</v>
      </c>
      <c r="CQ106" s="2"/>
      <c r="CR106" s="2"/>
      <c r="CS106" s="2" t="str">
        <f t="shared" si="71"/>
        <v xml:space="preserve"> </v>
      </c>
      <c r="CT106" s="87"/>
      <c r="CU106" s="4" t="str">
        <f t="shared" si="72"/>
        <v/>
      </c>
      <c r="CV106" s="2"/>
      <c r="CW106" s="2" t="str">
        <f t="shared" si="73"/>
        <v xml:space="preserve"> </v>
      </c>
      <c r="CX106" s="2"/>
      <c r="CY106" s="3"/>
      <c r="CZ106" s="3"/>
      <c r="DA106" s="3"/>
      <c r="DB106" s="3"/>
      <c r="DC106" s="3"/>
      <c r="DD106" s="3"/>
      <c r="DE106" s="3"/>
      <c r="DF106" s="3"/>
      <c r="DG106" s="3"/>
      <c r="DH106" s="3"/>
      <c r="DI106" s="3"/>
      <c r="DJ106" s="3"/>
    </row>
    <row r="107" spans="2:114" ht="12" customHeight="1">
      <c r="B107" s="3">
        <f t="shared" si="56"/>
        <v>27</v>
      </c>
      <c r="C107" s="32" t="str">
        <f>CONCATENATE(B107,"A")</f>
        <v>27A</v>
      </c>
      <c r="D107" s="33"/>
      <c r="E107" s="83"/>
      <c r="F107" s="34"/>
      <c r="G107" s="35" t="str">
        <f t="shared" si="82"/>
        <v/>
      </c>
      <c r="H107" s="34"/>
      <c r="I107" s="35" t="str">
        <f t="shared" si="57"/>
        <v/>
      </c>
      <c r="J107" s="36"/>
      <c r="K107" s="35" t="str">
        <f t="shared" si="58"/>
        <v/>
      </c>
      <c r="L107" s="34"/>
      <c r="M107" s="35" t="str">
        <f t="shared" si="83"/>
        <v/>
      </c>
      <c r="N107" s="82"/>
      <c r="O107" s="87" t="str">
        <f>IF(ISBLANK(N107),"",IF(N107=0,$CS$2,CT107))</f>
        <v/>
      </c>
      <c r="P107" s="87" t="str">
        <f>IF(ISNUMBER(O107),IF(ISNUMBER(O107),IF(ISNUMBER(O107),IF(ISNUMBER(O107),O107+G107+G108+G109+G110+I107+I108+I109+I110+K107+K108+K109+K110+M107+M108+M109+M110,""),""),""),"")</f>
        <v/>
      </c>
      <c r="Q107" s="95" t="str">
        <f>IF(ISNUMBER(P107),VLOOKUP(CF107,CH:CI,2,FALSE),"")</f>
        <v/>
      </c>
      <c r="R107" s="38" t="str">
        <f t="shared" si="59"/>
        <v/>
      </c>
      <c r="S107" s="39" t="str">
        <f t="shared" si="81"/>
        <v/>
      </c>
      <c r="T107" s="2"/>
      <c r="U107" s="13" t="str">
        <f t="shared" si="74"/>
        <v/>
      </c>
      <c r="V107" s="14" t="str">
        <f t="shared" si="60"/>
        <v/>
      </c>
      <c r="W107" s="41" t="str">
        <f t="shared" si="84"/>
        <v/>
      </c>
      <c r="X107" s="42" t="str">
        <f t="shared" si="85"/>
        <v/>
      </c>
      <c r="Y107" s="43" t="str">
        <f t="shared" si="61"/>
        <v/>
      </c>
      <c r="Z107" s="43" t="str">
        <f t="shared" si="75"/>
        <v/>
      </c>
      <c r="AA107" s="15">
        <f t="shared" si="76"/>
        <v>41</v>
      </c>
      <c r="AD107" s="15" t="str">
        <f t="shared" si="86"/>
        <v/>
      </c>
      <c r="AE107" s="15">
        <f t="shared" si="91"/>
        <v>12</v>
      </c>
      <c r="AG107" s="15" t="str">
        <f t="shared" si="63"/>
        <v/>
      </c>
      <c r="AH107" s="15">
        <f t="shared" si="64"/>
        <v>8</v>
      </c>
      <c r="AJ107" s="15" t="str">
        <f t="shared" si="65"/>
        <v/>
      </c>
      <c r="AK107" s="15">
        <f t="shared" si="77"/>
        <v>27</v>
      </c>
      <c r="AM107" s="15" t="str">
        <f t="shared" si="87"/>
        <v/>
      </c>
      <c r="AN107" s="15">
        <f t="shared" si="78"/>
        <v>2</v>
      </c>
      <c r="AP107" s="15" t="str">
        <f t="shared" si="88"/>
        <v/>
      </c>
      <c r="AQ107" s="15">
        <f t="shared" si="79"/>
        <v>9</v>
      </c>
      <c r="AS107" s="15" t="str">
        <f>IF(ISNUMBER(SMALL(#REF!,ROW()-2)),SMALL(#REF!,ROW()-2),"")</f>
        <v/>
      </c>
      <c r="AT107" s="15">
        <f t="shared" si="80"/>
        <v>1</v>
      </c>
      <c r="AV107" s="52"/>
      <c r="AW107" s="16" t="str">
        <f t="shared" si="89"/>
        <v/>
      </c>
      <c r="AY107" s="44"/>
      <c r="AZ107" s="44"/>
      <c r="BA107" s="44"/>
      <c r="BB107" s="15" t="str">
        <f t="shared" si="90"/>
        <v/>
      </c>
      <c r="BC107" s="15">
        <f t="shared" si="66"/>
        <v>11</v>
      </c>
      <c r="BD107" s="44"/>
      <c r="BF107" s="15" t="str">
        <f t="shared" si="67"/>
        <v/>
      </c>
      <c r="BG107" s="15">
        <f t="shared" si="68"/>
        <v>24</v>
      </c>
      <c r="BX107" s="85" t="str">
        <f>P107</f>
        <v/>
      </c>
      <c r="BY107" s="85">
        <f>SUM(G107,G108,G109,G110)</f>
        <v>0</v>
      </c>
      <c r="BZ107" s="85">
        <f>SUM(I107,I108,I109,I110)</f>
        <v>0</v>
      </c>
      <c r="CA107" s="86">
        <f>SUM(L107,L108,L109,L110)</f>
        <v>0</v>
      </c>
      <c r="CB107" s="86" t="str">
        <f>O107</f>
        <v/>
      </c>
      <c r="CC107" s="77"/>
      <c r="CD107" s="86">
        <f>SUM(K107,K108,K109,K110)</f>
        <v>0</v>
      </c>
      <c r="CE107" s="77"/>
      <c r="CF107" s="81" t="str">
        <f>IF(ISNUMBER(P107),CONCATENATE(BX107+100,BY107+100,BZ107+100,CA107+100,CB107+100,CD107+100)+0,"")</f>
        <v/>
      </c>
      <c r="CG107" s="81" t="str">
        <f>IF(ISNUMBER(SMALL(CF:CF,ROW()-2)),SMALL(CF:CF,ROW()-2),"")</f>
        <v/>
      </c>
      <c r="CH107" s="43" t="str">
        <f t="shared" si="69"/>
        <v/>
      </c>
      <c r="CI107" s="15">
        <f t="shared" si="70"/>
        <v>11</v>
      </c>
      <c r="CQ107" s="2"/>
      <c r="CR107" s="2"/>
      <c r="CS107" s="2" t="str">
        <f t="shared" si="71"/>
        <v xml:space="preserve"> </v>
      </c>
      <c r="CT107" s="87" t="str">
        <f>VLOOKUP(N107,AP:AQ,2,FALSE)</f>
        <v xml:space="preserve"> </v>
      </c>
      <c r="CU107" s="4" t="str">
        <f t="shared" si="72"/>
        <v/>
      </c>
      <c r="CV107" s="2"/>
      <c r="CW107" s="2" t="str">
        <f t="shared" si="73"/>
        <v xml:space="preserve"> </v>
      </c>
      <c r="CX107" s="2"/>
      <c r="CY107" s="3"/>
      <c r="CZ107" s="3"/>
      <c r="DA107" s="3"/>
      <c r="DB107" s="3"/>
      <c r="DC107" s="3"/>
      <c r="DD107" s="3"/>
      <c r="DE107" s="3"/>
      <c r="DF107" s="3"/>
      <c r="DG107" s="3"/>
      <c r="DH107" s="3"/>
      <c r="DI107" s="3"/>
      <c r="DJ107" s="3"/>
    </row>
    <row r="108" spans="2:114" ht="12" customHeight="1">
      <c r="B108" s="3" t="str">
        <f t="shared" si="56"/>
        <v/>
      </c>
      <c r="C108" s="32" t="str">
        <f>CONCATENATE(B107,"B")</f>
        <v>27B</v>
      </c>
      <c r="D108" s="33"/>
      <c r="E108" s="83"/>
      <c r="F108" s="34"/>
      <c r="G108" s="35" t="str">
        <f t="shared" si="82"/>
        <v/>
      </c>
      <c r="H108" s="34"/>
      <c r="I108" s="35" t="str">
        <f t="shared" si="57"/>
        <v/>
      </c>
      <c r="J108" s="36"/>
      <c r="K108" s="35" t="str">
        <f t="shared" si="58"/>
        <v/>
      </c>
      <c r="L108" s="34"/>
      <c r="M108" s="38" t="str">
        <f t="shared" si="83"/>
        <v/>
      </c>
      <c r="N108" s="82"/>
      <c r="O108" s="87"/>
      <c r="P108" s="87"/>
      <c r="Q108" s="95"/>
      <c r="R108" s="38" t="str">
        <f t="shared" si="59"/>
        <v/>
      </c>
      <c r="S108" s="51" t="str">
        <f t="shared" si="81"/>
        <v/>
      </c>
      <c r="T108" s="2"/>
      <c r="U108" s="13" t="str">
        <f t="shared" si="74"/>
        <v/>
      </c>
      <c r="V108" s="14" t="str">
        <f t="shared" si="60"/>
        <v/>
      </c>
      <c r="W108" s="41" t="str">
        <f t="shared" si="84"/>
        <v/>
      </c>
      <c r="X108" s="42" t="str">
        <f t="shared" si="85"/>
        <v/>
      </c>
      <c r="Y108" s="43" t="str">
        <f t="shared" si="61"/>
        <v/>
      </c>
      <c r="Z108" s="43" t="str">
        <f t="shared" si="75"/>
        <v/>
      </c>
      <c r="AA108" s="15">
        <f t="shared" si="76"/>
        <v>41</v>
      </c>
      <c r="AD108" s="15" t="str">
        <f t="shared" si="86"/>
        <v/>
      </c>
      <c r="AE108" s="15">
        <f t="shared" si="91"/>
        <v>12</v>
      </c>
      <c r="AG108" s="15" t="str">
        <f t="shared" si="63"/>
        <v/>
      </c>
      <c r="AH108" s="15">
        <f t="shared" si="64"/>
        <v>8</v>
      </c>
      <c r="AJ108" s="15" t="str">
        <f t="shared" si="65"/>
        <v/>
      </c>
      <c r="AK108" s="15">
        <f t="shared" si="77"/>
        <v>27</v>
      </c>
      <c r="AM108" s="15" t="str">
        <f t="shared" si="87"/>
        <v/>
      </c>
      <c r="AN108" s="15">
        <f t="shared" si="78"/>
        <v>2</v>
      </c>
      <c r="AP108" s="15" t="str">
        <f t="shared" si="88"/>
        <v/>
      </c>
      <c r="AQ108" s="15">
        <f t="shared" si="79"/>
        <v>9</v>
      </c>
      <c r="AS108" s="15" t="str">
        <f>IF(ISNUMBER(SMALL(#REF!,ROW()-2)),SMALL(#REF!,ROW()-2),"")</f>
        <v/>
      </c>
      <c r="AT108" s="15">
        <f t="shared" si="80"/>
        <v>1</v>
      </c>
      <c r="AV108" s="52"/>
      <c r="AW108" s="16" t="str">
        <f t="shared" si="89"/>
        <v/>
      </c>
      <c r="AY108" s="44" t="str">
        <f>IF(ISNUMBER(AV108),VLOOKUP(AV108,AW:AX,2,FALSE),"")</f>
        <v/>
      </c>
      <c r="AZ108" s="44"/>
      <c r="BA108" s="44">
        <f>P108</f>
        <v>0</v>
      </c>
      <c r="BB108" s="15" t="str">
        <f t="shared" si="90"/>
        <v/>
      </c>
      <c r="BC108" s="15">
        <f t="shared" si="66"/>
        <v>11</v>
      </c>
      <c r="BD108" s="44">
        <f>IF(ISNUMBER(BA108),VLOOKUP(BA108,BB:BC,2,FALSE),"")</f>
        <v>0</v>
      </c>
      <c r="BF108" s="15" t="str">
        <f t="shared" si="67"/>
        <v/>
      </c>
      <c r="BG108" s="15">
        <f t="shared" si="68"/>
        <v>24</v>
      </c>
      <c r="BX108" s="85"/>
      <c r="BY108" s="85"/>
      <c r="BZ108" s="85"/>
      <c r="CA108" s="86"/>
      <c r="CB108" s="86"/>
      <c r="CC108" s="77" t="e">
        <f>#REF!</f>
        <v>#REF!</v>
      </c>
      <c r="CD108" s="86"/>
      <c r="CE108" s="77" t="e">
        <f>#REF!</f>
        <v>#REF!</v>
      </c>
      <c r="CF108" s="81"/>
      <c r="CG108" s="81"/>
      <c r="CH108" s="43" t="str">
        <f t="shared" si="69"/>
        <v/>
      </c>
      <c r="CI108" s="15">
        <f t="shared" si="70"/>
        <v>11</v>
      </c>
      <c r="CQ108" s="2"/>
      <c r="CR108" s="2"/>
      <c r="CS108" s="2" t="str">
        <f t="shared" si="71"/>
        <v xml:space="preserve"> </v>
      </c>
      <c r="CT108" s="87"/>
      <c r="CU108" s="4" t="str">
        <f t="shared" si="72"/>
        <v/>
      </c>
      <c r="CV108" s="2"/>
      <c r="CW108" s="2" t="str">
        <f t="shared" si="73"/>
        <v xml:space="preserve"> </v>
      </c>
      <c r="CX108" s="2"/>
      <c r="CY108" s="3"/>
      <c r="CZ108" s="3"/>
      <c r="DA108" s="3"/>
      <c r="DB108" s="3"/>
      <c r="DC108" s="3"/>
      <c r="DD108" s="3"/>
      <c r="DE108" s="3"/>
      <c r="DF108" s="3"/>
      <c r="DG108" s="3"/>
      <c r="DH108" s="3"/>
      <c r="DI108" s="3"/>
      <c r="DJ108" s="3"/>
    </row>
    <row r="109" spans="2:114" ht="12" customHeight="1">
      <c r="B109" s="3" t="str">
        <f t="shared" si="56"/>
        <v/>
      </c>
      <c r="C109" s="32" t="str">
        <f>CONCATENATE(B107,"C")</f>
        <v>27C</v>
      </c>
      <c r="D109" s="33"/>
      <c r="E109" s="83"/>
      <c r="F109" s="34"/>
      <c r="G109" s="35" t="str">
        <f t="shared" si="82"/>
        <v/>
      </c>
      <c r="H109" s="34"/>
      <c r="I109" s="35" t="str">
        <f t="shared" si="57"/>
        <v/>
      </c>
      <c r="J109" s="36"/>
      <c r="K109" s="35" t="str">
        <f t="shared" si="58"/>
        <v/>
      </c>
      <c r="L109" s="34"/>
      <c r="M109" s="38" t="str">
        <f t="shared" si="83"/>
        <v/>
      </c>
      <c r="N109" s="82"/>
      <c r="O109" s="87"/>
      <c r="P109" s="87"/>
      <c r="Q109" s="95"/>
      <c r="R109" s="38" t="str">
        <f t="shared" si="59"/>
        <v/>
      </c>
      <c r="S109" s="51" t="str">
        <f t="shared" si="81"/>
        <v/>
      </c>
      <c r="T109" s="2"/>
      <c r="U109" s="13" t="str">
        <f t="shared" si="74"/>
        <v/>
      </c>
      <c r="V109" s="14" t="str">
        <f t="shared" si="60"/>
        <v/>
      </c>
      <c r="W109" s="41" t="str">
        <f t="shared" si="84"/>
        <v/>
      </c>
      <c r="X109" s="42" t="str">
        <f t="shared" si="85"/>
        <v/>
      </c>
      <c r="Y109" s="43" t="str">
        <f t="shared" si="61"/>
        <v/>
      </c>
      <c r="Z109" s="43" t="str">
        <f t="shared" si="75"/>
        <v/>
      </c>
      <c r="AA109" s="15">
        <f t="shared" si="76"/>
        <v>41</v>
      </c>
      <c r="AD109" s="15" t="str">
        <f t="shared" si="86"/>
        <v/>
      </c>
      <c r="AE109" s="15">
        <f t="shared" si="91"/>
        <v>12</v>
      </c>
      <c r="AG109" s="15" t="str">
        <f t="shared" si="63"/>
        <v/>
      </c>
      <c r="AH109" s="15">
        <f t="shared" si="64"/>
        <v>8</v>
      </c>
      <c r="AJ109" s="15" t="str">
        <f t="shared" si="65"/>
        <v/>
      </c>
      <c r="AK109" s="15">
        <f t="shared" si="77"/>
        <v>27</v>
      </c>
      <c r="AM109" s="15" t="str">
        <f t="shared" si="87"/>
        <v/>
      </c>
      <c r="AN109" s="15">
        <f t="shared" si="78"/>
        <v>2</v>
      </c>
      <c r="AP109" s="15" t="str">
        <f t="shared" si="88"/>
        <v/>
      </c>
      <c r="AQ109" s="15">
        <f t="shared" si="79"/>
        <v>9</v>
      </c>
      <c r="AS109" s="15" t="str">
        <f>IF(ISNUMBER(SMALL(#REF!,ROW()-2)),SMALL(#REF!,ROW()-2),"")</f>
        <v/>
      </c>
      <c r="AT109" s="15">
        <f t="shared" si="80"/>
        <v>1</v>
      </c>
      <c r="AV109" s="52"/>
      <c r="AW109" s="16" t="str">
        <f t="shared" si="89"/>
        <v/>
      </c>
      <c r="AY109" s="44"/>
      <c r="AZ109" s="44"/>
      <c r="BA109" s="44"/>
      <c r="BB109" s="15" t="str">
        <f t="shared" si="90"/>
        <v/>
      </c>
      <c r="BC109" s="15">
        <f t="shared" si="66"/>
        <v>11</v>
      </c>
      <c r="BD109" s="44"/>
      <c r="BF109" s="15" t="str">
        <f t="shared" si="67"/>
        <v/>
      </c>
      <c r="BG109" s="15">
        <f t="shared" si="68"/>
        <v>24</v>
      </c>
      <c r="BX109" s="85"/>
      <c r="BY109" s="85"/>
      <c r="BZ109" s="85"/>
      <c r="CA109" s="86"/>
      <c r="CB109" s="86"/>
      <c r="CC109" s="77"/>
      <c r="CD109" s="86"/>
      <c r="CE109" s="77"/>
      <c r="CF109" s="81"/>
      <c r="CG109" s="81"/>
      <c r="CH109" s="43" t="str">
        <f t="shared" si="69"/>
        <v/>
      </c>
      <c r="CI109" s="15">
        <f t="shared" si="70"/>
        <v>11</v>
      </c>
      <c r="CQ109" s="2"/>
      <c r="CR109" s="2"/>
      <c r="CS109" s="2" t="str">
        <f t="shared" si="71"/>
        <v xml:space="preserve"> </v>
      </c>
      <c r="CT109" s="87"/>
      <c r="CU109" s="4" t="str">
        <f t="shared" si="72"/>
        <v/>
      </c>
      <c r="CV109" s="2"/>
      <c r="CW109" s="2" t="str">
        <f t="shared" si="73"/>
        <v xml:space="preserve"> </v>
      </c>
      <c r="CX109" s="2"/>
      <c r="CY109" s="3"/>
      <c r="CZ109" s="3"/>
      <c r="DA109" s="3"/>
      <c r="DB109" s="3"/>
      <c r="DC109" s="3"/>
      <c r="DD109" s="3"/>
      <c r="DE109" s="3"/>
      <c r="DF109" s="3"/>
      <c r="DG109" s="3"/>
      <c r="DH109" s="3"/>
      <c r="DI109" s="3"/>
      <c r="DJ109" s="3"/>
    </row>
    <row r="110" spans="2:114" ht="12" customHeight="1">
      <c r="B110" s="3" t="str">
        <f t="shared" si="56"/>
        <v/>
      </c>
      <c r="C110" s="32" t="str">
        <f>CONCATENATE(B107,"D")</f>
        <v>27D</v>
      </c>
      <c r="D110" s="33"/>
      <c r="E110" s="83"/>
      <c r="F110" s="34"/>
      <c r="G110" s="35" t="str">
        <f t="shared" si="82"/>
        <v/>
      </c>
      <c r="H110" s="34"/>
      <c r="I110" s="35" t="str">
        <f t="shared" si="57"/>
        <v/>
      </c>
      <c r="J110" s="36"/>
      <c r="K110" s="35" t="str">
        <f t="shared" si="58"/>
        <v/>
      </c>
      <c r="L110" s="34"/>
      <c r="M110" s="38" t="str">
        <f t="shared" si="83"/>
        <v/>
      </c>
      <c r="N110" s="82"/>
      <c r="O110" s="87"/>
      <c r="P110" s="87"/>
      <c r="Q110" s="95"/>
      <c r="R110" s="38" t="str">
        <f t="shared" si="59"/>
        <v/>
      </c>
      <c r="S110" s="51" t="str">
        <f t="shared" si="81"/>
        <v/>
      </c>
      <c r="T110" s="2"/>
      <c r="U110" s="13" t="str">
        <f t="shared" si="74"/>
        <v/>
      </c>
      <c r="V110" s="14" t="str">
        <f t="shared" si="60"/>
        <v/>
      </c>
      <c r="W110" s="41" t="str">
        <f t="shared" si="84"/>
        <v/>
      </c>
      <c r="X110" s="42" t="str">
        <f t="shared" si="85"/>
        <v/>
      </c>
      <c r="Y110" s="43" t="str">
        <f t="shared" si="61"/>
        <v/>
      </c>
      <c r="Z110" s="43" t="str">
        <f t="shared" si="75"/>
        <v/>
      </c>
      <c r="AA110" s="15">
        <f t="shared" si="76"/>
        <v>41</v>
      </c>
      <c r="AD110" s="15" t="str">
        <f t="shared" si="86"/>
        <v/>
      </c>
      <c r="AE110" s="15">
        <f t="shared" si="91"/>
        <v>12</v>
      </c>
      <c r="AG110" s="15" t="str">
        <f t="shared" si="63"/>
        <v/>
      </c>
      <c r="AH110" s="15">
        <f t="shared" si="64"/>
        <v>8</v>
      </c>
      <c r="AJ110" s="15" t="str">
        <f t="shared" si="65"/>
        <v/>
      </c>
      <c r="AK110" s="15">
        <f t="shared" si="77"/>
        <v>27</v>
      </c>
      <c r="AM110" s="15" t="str">
        <f t="shared" si="87"/>
        <v/>
      </c>
      <c r="AN110" s="15">
        <f t="shared" si="78"/>
        <v>2</v>
      </c>
      <c r="AP110" s="15" t="str">
        <f t="shared" si="88"/>
        <v/>
      </c>
      <c r="AQ110" s="15">
        <f t="shared" si="79"/>
        <v>9</v>
      </c>
      <c r="AS110" s="15" t="str">
        <f>IF(ISNUMBER(SMALL(#REF!,ROW()-2)),SMALL(#REF!,ROW()-2),"")</f>
        <v/>
      </c>
      <c r="AT110" s="15">
        <f t="shared" si="80"/>
        <v>1</v>
      </c>
      <c r="AV110" s="52"/>
      <c r="AW110" s="16" t="str">
        <f t="shared" si="89"/>
        <v/>
      </c>
      <c r="AY110" s="44"/>
      <c r="AZ110" s="44"/>
      <c r="BA110" s="44"/>
      <c r="BB110" s="15" t="str">
        <f t="shared" si="90"/>
        <v/>
      </c>
      <c r="BC110" s="15">
        <f t="shared" si="66"/>
        <v>11</v>
      </c>
      <c r="BD110" s="44"/>
      <c r="BF110" s="15" t="str">
        <f t="shared" si="67"/>
        <v/>
      </c>
      <c r="BG110" s="15">
        <f t="shared" si="68"/>
        <v>24</v>
      </c>
      <c r="BX110" s="85"/>
      <c r="BY110" s="85"/>
      <c r="BZ110" s="85"/>
      <c r="CA110" s="86"/>
      <c r="CB110" s="86"/>
      <c r="CC110" s="77"/>
      <c r="CD110" s="86"/>
      <c r="CE110" s="77"/>
      <c r="CF110" s="81"/>
      <c r="CG110" s="81"/>
      <c r="CH110" s="43" t="str">
        <f t="shared" si="69"/>
        <v/>
      </c>
      <c r="CI110" s="15">
        <f t="shared" si="70"/>
        <v>11</v>
      </c>
      <c r="CQ110" s="2"/>
      <c r="CR110" s="2"/>
      <c r="CS110" s="2" t="str">
        <f t="shared" si="71"/>
        <v xml:space="preserve"> </v>
      </c>
      <c r="CT110" s="87"/>
      <c r="CU110" s="4" t="str">
        <f t="shared" si="72"/>
        <v/>
      </c>
      <c r="CV110" s="2"/>
      <c r="CW110" s="2" t="str">
        <f t="shared" si="73"/>
        <v xml:space="preserve"> </v>
      </c>
      <c r="CX110" s="2"/>
      <c r="CY110" s="3"/>
      <c r="CZ110" s="3"/>
      <c r="DA110" s="3"/>
      <c r="DB110" s="3"/>
      <c r="DC110" s="3"/>
      <c r="DD110" s="3"/>
      <c r="DE110" s="3"/>
      <c r="DF110" s="3"/>
      <c r="DG110" s="3"/>
      <c r="DH110" s="3"/>
      <c r="DI110" s="3"/>
      <c r="DJ110" s="3"/>
    </row>
    <row r="111" spans="2:114" ht="12" customHeight="1">
      <c r="B111" s="3">
        <f t="shared" si="56"/>
        <v>28</v>
      </c>
      <c r="C111" s="32" t="str">
        <f>CONCATENATE(B111,"A")</f>
        <v>28A</v>
      </c>
      <c r="D111" s="33"/>
      <c r="E111" s="82"/>
      <c r="F111" s="34"/>
      <c r="G111" s="35" t="str">
        <f t="shared" si="82"/>
        <v/>
      </c>
      <c r="H111" s="34"/>
      <c r="I111" s="35" t="str">
        <f t="shared" si="57"/>
        <v/>
      </c>
      <c r="J111" s="36"/>
      <c r="K111" s="35" t="str">
        <f t="shared" si="58"/>
        <v/>
      </c>
      <c r="L111" s="34"/>
      <c r="M111" s="37" t="str">
        <f t="shared" si="83"/>
        <v/>
      </c>
      <c r="N111" s="82"/>
      <c r="O111" s="87" t="str">
        <f>IF(ISBLANK(N111),"",IF(N111=0,$CS$2,CT111))</f>
        <v/>
      </c>
      <c r="P111" s="87" t="str">
        <f>IF(ISNUMBER(O111),IF(ISNUMBER(O111),IF(ISNUMBER(O111),IF(ISNUMBER(O111),O111+G111+G112+G113+G114+I111+I112+I113+I114+K111+K112+K113+K114+M111+M112+M113+M114,""),""),""),"")</f>
        <v/>
      </c>
      <c r="Q111" s="95" t="str">
        <f>IF(ISNUMBER(P111),VLOOKUP(CF111,CH:CI,2,FALSE),"")</f>
        <v/>
      </c>
      <c r="R111" s="38" t="str">
        <f t="shared" si="59"/>
        <v/>
      </c>
      <c r="S111" s="39" t="str">
        <f t="shared" si="81"/>
        <v/>
      </c>
      <c r="T111" s="2"/>
      <c r="U111" s="13" t="str">
        <f t="shared" si="74"/>
        <v/>
      </c>
      <c r="V111" s="14" t="str">
        <f t="shared" si="60"/>
        <v/>
      </c>
      <c r="W111" s="41" t="str">
        <f t="shared" si="84"/>
        <v/>
      </c>
      <c r="X111" s="42" t="str">
        <f t="shared" si="85"/>
        <v/>
      </c>
      <c r="Y111" s="43" t="str">
        <f t="shared" si="61"/>
        <v/>
      </c>
      <c r="Z111" s="43" t="str">
        <f t="shared" si="75"/>
        <v/>
      </c>
      <c r="AA111" s="15">
        <f t="shared" si="76"/>
        <v>41</v>
      </c>
      <c r="AD111" s="15" t="str">
        <f t="shared" si="86"/>
        <v/>
      </c>
      <c r="AE111" s="15">
        <f t="shared" si="91"/>
        <v>12</v>
      </c>
      <c r="AG111" s="15" t="str">
        <f t="shared" si="63"/>
        <v/>
      </c>
      <c r="AH111" s="15">
        <f t="shared" si="64"/>
        <v>8</v>
      </c>
      <c r="AJ111" s="15" t="str">
        <f t="shared" si="65"/>
        <v/>
      </c>
      <c r="AK111" s="15">
        <f t="shared" si="77"/>
        <v>27</v>
      </c>
      <c r="AM111" s="15" t="str">
        <f t="shared" si="87"/>
        <v/>
      </c>
      <c r="AN111" s="15">
        <f t="shared" si="78"/>
        <v>2</v>
      </c>
      <c r="AP111" s="15" t="str">
        <f t="shared" si="88"/>
        <v/>
      </c>
      <c r="AQ111" s="15">
        <f t="shared" si="79"/>
        <v>9</v>
      </c>
      <c r="AS111" s="15" t="str">
        <f>IF(ISNUMBER(SMALL(#REF!,ROW()-2)),SMALL(#REF!,ROW()-2),"")</f>
        <v/>
      </c>
      <c r="AT111" s="15">
        <f t="shared" si="80"/>
        <v>1</v>
      </c>
      <c r="AV111" s="52"/>
      <c r="AW111" s="16" t="str">
        <f t="shared" si="89"/>
        <v/>
      </c>
      <c r="AY111" s="44" t="str">
        <f>IF(ISNUMBER(AV111),VLOOKUP(AV111,AW:AX,2,FALSE),"")</f>
        <v/>
      </c>
      <c r="AZ111" s="44"/>
      <c r="BA111" s="44" t="str">
        <f>P111</f>
        <v/>
      </c>
      <c r="BB111" s="15" t="str">
        <f t="shared" si="90"/>
        <v/>
      </c>
      <c r="BC111" s="15">
        <f t="shared" si="66"/>
        <v>11</v>
      </c>
      <c r="BD111" s="44" t="str">
        <f>IF(ISNUMBER(BA111),VLOOKUP(BA111,BB:BC,2,FALSE),"")</f>
        <v/>
      </c>
      <c r="BF111" s="15" t="str">
        <f t="shared" si="67"/>
        <v/>
      </c>
      <c r="BG111" s="15">
        <f t="shared" si="68"/>
        <v>24</v>
      </c>
      <c r="BX111" s="85" t="str">
        <f>P111</f>
        <v/>
      </c>
      <c r="BY111" s="85">
        <f>SUM(G111,G112,G113,G114)</f>
        <v>0</v>
      </c>
      <c r="BZ111" s="85">
        <f>SUM(I111,I112,I113,I114)</f>
        <v>0</v>
      </c>
      <c r="CA111" s="86">
        <f>SUM(L111,L112,L113,L114)</f>
        <v>0</v>
      </c>
      <c r="CB111" s="86" t="str">
        <f>O111</f>
        <v/>
      </c>
      <c r="CC111" s="77" t="e">
        <f>#REF!</f>
        <v>#REF!</v>
      </c>
      <c r="CD111" s="86">
        <f>SUM(K111,K112,K113,K114)</f>
        <v>0</v>
      </c>
      <c r="CE111" s="77" t="e">
        <f>#REF!</f>
        <v>#REF!</v>
      </c>
      <c r="CF111" s="81" t="str">
        <f>IF(ISNUMBER(P111),CONCATENATE(BX111+100,BY111+100,BZ111+100,CA111+100,CB111+100,CD111+100)+0,"")</f>
        <v/>
      </c>
      <c r="CG111" s="81" t="str">
        <f>IF(ISNUMBER(SMALL(CF:CF,ROW()-2)),SMALL(CF:CF,ROW()-2),"")</f>
        <v/>
      </c>
      <c r="CH111" s="43" t="str">
        <f t="shared" si="69"/>
        <v/>
      </c>
      <c r="CI111" s="15">
        <f t="shared" si="70"/>
        <v>11</v>
      </c>
      <c r="CQ111" s="2"/>
      <c r="CR111" s="2"/>
      <c r="CS111" s="2" t="str">
        <f t="shared" si="71"/>
        <v xml:space="preserve"> </v>
      </c>
      <c r="CT111" s="87" t="str">
        <f>VLOOKUP(N111,AP:AQ,2,FALSE)</f>
        <v xml:space="preserve"> </v>
      </c>
      <c r="CU111" s="4" t="str">
        <f t="shared" si="72"/>
        <v/>
      </c>
      <c r="CV111" s="2"/>
      <c r="CW111" s="2" t="str">
        <f t="shared" si="73"/>
        <v xml:space="preserve"> </v>
      </c>
      <c r="CX111" s="2"/>
      <c r="CY111" s="3"/>
      <c r="CZ111" s="3"/>
      <c r="DA111" s="3"/>
      <c r="DB111" s="3"/>
      <c r="DC111" s="3"/>
      <c r="DD111" s="3"/>
      <c r="DE111" s="3"/>
      <c r="DF111" s="3"/>
      <c r="DG111" s="3"/>
      <c r="DH111" s="3"/>
      <c r="DI111" s="3"/>
      <c r="DJ111" s="3"/>
    </row>
    <row r="112" spans="2:114" ht="12" customHeight="1">
      <c r="B112" s="3" t="str">
        <f t="shared" si="56"/>
        <v/>
      </c>
      <c r="C112" s="32" t="str">
        <f>CONCATENATE(B111,"B")</f>
        <v>28B</v>
      </c>
      <c r="D112" s="33"/>
      <c r="E112" s="82"/>
      <c r="F112" s="34"/>
      <c r="G112" s="35" t="str">
        <f t="shared" si="82"/>
        <v/>
      </c>
      <c r="H112" s="34"/>
      <c r="I112" s="35" t="str">
        <f t="shared" si="57"/>
        <v/>
      </c>
      <c r="J112" s="36"/>
      <c r="K112" s="35" t="str">
        <f t="shared" si="58"/>
        <v/>
      </c>
      <c r="L112" s="34"/>
      <c r="M112" s="35" t="str">
        <f t="shared" si="83"/>
        <v/>
      </c>
      <c r="N112" s="82"/>
      <c r="O112" s="87"/>
      <c r="P112" s="87"/>
      <c r="Q112" s="95"/>
      <c r="R112" s="38" t="str">
        <f t="shared" si="59"/>
        <v/>
      </c>
      <c r="S112" s="39" t="str">
        <f t="shared" si="81"/>
        <v/>
      </c>
      <c r="T112" s="2"/>
      <c r="U112" s="13" t="str">
        <f t="shared" si="74"/>
        <v/>
      </c>
      <c r="V112" s="14" t="str">
        <f t="shared" si="60"/>
        <v/>
      </c>
      <c r="W112" s="41" t="str">
        <f t="shared" si="84"/>
        <v/>
      </c>
      <c r="X112" s="42" t="str">
        <f t="shared" si="85"/>
        <v/>
      </c>
      <c r="Y112" s="43" t="str">
        <f t="shared" si="61"/>
        <v/>
      </c>
      <c r="Z112" s="43" t="str">
        <f t="shared" si="75"/>
        <v/>
      </c>
      <c r="AA112" s="15">
        <f t="shared" si="76"/>
        <v>41</v>
      </c>
      <c r="AD112" s="15" t="str">
        <f t="shared" si="86"/>
        <v/>
      </c>
      <c r="AE112" s="15">
        <f t="shared" si="91"/>
        <v>12</v>
      </c>
      <c r="AG112" s="15" t="str">
        <f t="shared" si="63"/>
        <v/>
      </c>
      <c r="AH112" s="15">
        <f t="shared" si="64"/>
        <v>8</v>
      </c>
      <c r="AJ112" s="15" t="str">
        <f t="shared" si="65"/>
        <v/>
      </c>
      <c r="AK112" s="15">
        <f t="shared" si="77"/>
        <v>27</v>
      </c>
      <c r="AM112" s="15" t="str">
        <f t="shared" si="87"/>
        <v/>
      </c>
      <c r="AN112" s="15">
        <f t="shared" si="78"/>
        <v>2</v>
      </c>
      <c r="AP112" s="15" t="str">
        <f t="shared" si="88"/>
        <v/>
      </c>
      <c r="AQ112" s="15">
        <f t="shared" si="79"/>
        <v>9</v>
      </c>
      <c r="AS112" s="15" t="str">
        <f>IF(ISNUMBER(SMALL(#REF!,ROW()-2)),SMALL(#REF!,ROW()-2),"")</f>
        <v/>
      </c>
      <c r="AT112" s="15">
        <f t="shared" si="80"/>
        <v>1</v>
      </c>
      <c r="AV112" s="52"/>
      <c r="AW112" s="16" t="str">
        <f t="shared" si="89"/>
        <v/>
      </c>
      <c r="AY112" s="44"/>
      <c r="AZ112" s="44"/>
      <c r="BA112" s="44"/>
      <c r="BB112" s="15" t="str">
        <f t="shared" si="90"/>
        <v/>
      </c>
      <c r="BC112" s="15">
        <f t="shared" si="66"/>
        <v>11</v>
      </c>
      <c r="BD112" s="44"/>
      <c r="BF112" s="15" t="str">
        <f t="shared" si="67"/>
        <v/>
      </c>
      <c r="BG112" s="15">
        <f t="shared" si="68"/>
        <v>24</v>
      </c>
      <c r="BX112" s="85"/>
      <c r="BY112" s="85"/>
      <c r="BZ112" s="85"/>
      <c r="CA112" s="86"/>
      <c r="CB112" s="86"/>
      <c r="CC112" s="77"/>
      <c r="CD112" s="86"/>
      <c r="CE112" s="77"/>
      <c r="CF112" s="81"/>
      <c r="CG112" s="81"/>
      <c r="CH112" s="43" t="str">
        <f t="shared" si="69"/>
        <v/>
      </c>
      <c r="CI112" s="15">
        <f t="shared" si="70"/>
        <v>11</v>
      </c>
      <c r="CQ112" s="2"/>
      <c r="CR112" s="2"/>
      <c r="CS112" s="2" t="str">
        <f t="shared" si="71"/>
        <v xml:space="preserve"> </v>
      </c>
      <c r="CT112" s="87"/>
      <c r="CU112" s="4" t="str">
        <f t="shared" si="72"/>
        <v/>
      </c>
      <c r="CV112" s="2"/>
      <c r="CW112" s="2" t="str">
        <f t="shared" si="73"/>
        <v xml:space="preserve"> </v>
      </c>
      <c r="CX112" s="2"/>
      <c r="CY112" s="3"/>
      <c r="CZ112" s="3"/>
      <c r="DA112" s="3"/>
      <c r="DB112" s="3"/>
      <c r="DC112" s="3"/>
      <c r="DD112" s="3"/>
      <c r="DE112" s="3"/>
      <c r="DF112" s="3"/>
      <c r="DG112" s="3"/>
      <c r="DH112" s="3"/>
      <c r="DI112" s="3"/>
      <c r="DJ112" s="3"/>
    </row>
    <row r="113" spans="2:114" ht="12" customHeight="1">
      <c r="B113" s="3" t="str">
        <f t="shared" si="56"/>
        <v/>
      </c>
      <c r="C113" s="32" t="str">
        <f>CONCATENATE(B111,"C")</f>
        <v>28C</v>
      </c>
      <c r="D113" s="33"/>
      <c r="E113" s="82"/>
      <c r="F113" s="34"/>
      <c r="G113" s="35" t="str">
        <f t="shared" si="82"/>
        <v/>
      </c>
      <c r="H113" s="34"/>
      <c r="I113" s="35" t="str">
        <f t="shared" si="57"/>
        <v/>
      </c>
      <c r="J113" s="36"/>
      <c r="K113" s="35" t="str">
        <f t="shared" si="58"/>
        <v/>
      </c>
      <c r="L113" s="34"/>
      <c r="M113" s="35" t="str">
        <f t="shared" si="83"/>
        <v/>
      </c>
      <c r="N113" s="82"/>
      <c r="O113" s="87"/>
      <c r="P113" s="87"/>
      <c r="Q113" s="95"/>
      <c r="R113" s="38" t="str">
        <f t="shared" si="59"/>
        <v/>
      </c>
      <c r="S113" s="39" t="str">
        <f t="shared" si="81"/>
        <v/>
      </c>
      <c r="T113" s="2"/>
      <c r="U113" s="13" t="str">
        <f t="shared" si="74"/>
        <v/>
      </c>
      <c r="V113" s="14" t="str">
        <f t="shared" si="60"/>
        <v/>
      </c>
      <c r="W113" s="41" t="str">
        <f t="shared" si="84"/>
        <v/>
      </c>
      <c r="X113" s="42" t="str">
        <f t="shared" si="85"/>
        <v/>
      </c>
      <c r="Y113" s="43" t="str">
        <f t="shared" si="61"/>
        <v/>
      </c>
      <c r="Z113" s="43" t="str">
        <f t="shared" si="75"/>
        <v/>
      </c>
      <c r="AA113" s="15">
        <f t="shared" si="76"/>
        <v>41</v>
      </c>
      <c r="AD113" s="15" t="str">
        <f t="shared" si="86"/>
        <v/>
      </c>
      <c r="AE113" s="15">
        <f t="shared" si="91"/>
        <v>12</v>
      </c>
      <c r="AG113" s="15" t="str">
        <f t="shared" si="63"/>
        <v/>
      </c>
      <c r="AH113" s="15">
        <f t="shared" si="64"/>
        <v>8</v>
      </c>
      <c r="AJ113" s="15" t="str">
        <f t="shared" si="65"/>
        <v/>
      </c>
      <c r="AK113" s="15">
        <f t="shared" si="77"/>
        <v>27</v>
      </c>
      <c r="AM113" s="15" t="str">
        <f t="shared" si="87"/>
        <v/>
      </c>
      <c r="AN113" s="15">
        <f t="shared" si="78"/>
        <v>2</v>
      </c>
      <c r="AP113" s="15" t="str">
        <f t="shared" si="88"/>
        <v/>
      </c>
      <c r="AQ113" s="15">
        <f t="shared" si="79"/>
        <v>9</v>
      </c>
      <c r="AS113" s="15" t="str">
        <f>IF(ISNUMBER(SMALL(#REF!,ROW()-2)),SMALL(#REF!,ROW()-2),"")</f>
        <v/>
      </c>
      <c r="AT113" s="15">
        <f t="shared" si="80"/>
        <v>1</v>
      </c>
      <c r="AV113" s="52"/>
      <c r="AW113" s="16" t="str">
        <f t="shared" si="89"/>
        <v/>
      </c>
      <c r="AY113" s="44"/>
      <c r="AZ113" s="44"/>
      <c r="BA113" s="44"/>
      <c r="BB113" s="15" t="str">
        <f t="shared" si="90"/>
        <v/>
      </c>
      <c r="BC113" s="15">
        <f t="shared" si="66"/>
        <v>11</v>
      </c>
      <c r="BD113" s="44"/>
      <c r="BF113" s="15" t="str">
        <f t="shared" si="67"/>
        <v/>
      </c>
      <c r="BG113" s="15">
        <f t="shared" si="68"/>
        <v>24</v>
      </c>
      <c r="BX113" s="85"/>
      <c r="BY113" s="85"/>
      <c r="BZ113" s="85"/>
      <c r="CA113" s="86"/>
      <c r="CB113" s="86"/>
      <c r="CC113" s="77"/>
      <c r="CD113" s="86"/>
      <c r="CE113" s="77"/>
      <c r="CF113" s="81"/>
      <c r="CG113" s="81"/>
      <c r="CH113" s="43" t="str">
        <f t="shared" si="69"/>
        <v/>
      </c>
      <c r="CI113" s="15">
        <f t="shared" si="70"/>
        <v>11</v>
      </c>
      <c r="CQ113" s="2"/>
      <c r="CR113" s="2"/>
      <c r="CS113" s="2" t="str">
        <f t="shared" si="71"/>
        <v xml:space="preserve"> </v>
      </c>
      <c r="CT113" s="87"/>
      <c r="CU113" s="4" t="str">
        <f t="shared" si="72"/>
        <v/>
      </c>
      <c r="CV113" s="2"/>
      <c r="CW113" s="2" t="str">
        <f t="shared" si="73"/>
        <v xml:space="preserve"> </v>
      </c>
      <c r="CX113" s="2"/>
      <c r="CY113" s="3"/>
      <c r="CZ113" s="3"/>
      <c r="DA113" s="3"/>
      <c r="DB113" s="3"/>
      <c r="DC113" s="3"/>
      <c r="DD113" s="3"/>
      <c r="DE113" s="3"/>
      <c r="DF113" s="3"/>
      <c r="DG113" s="3"/>
      <c r="DH113" s="3"/>
      <c r="DI113" s="3"/>
      <c r="DJ113" s="3"/>
    </row>
    <row r="114" spans="2:114" ht="12" customHeight="1">
      <c r="B114" s="3" t="str">
        <f t="shared" si="56"/>
        <v/>
      </c>
      <c r="C114" s="32" t="str">
        <f>CONCATENATE(B111,"D")</f>
        <v>28D</v>
      </c>
      <c r="D114" s="33"/>
      <c r="E114" s="82"/>
      <c r="F114" s="34"/>
      <c r="G114" s="35" t="str">
        <f t="shared" si="82"/>
        <v/>
      </c>
      <c r="H114" s="34"/>
      <c r="I114" s="35" t="str">
        <f t="shared" si="57"/>
        <v/>
      </c>
      <c r="J114" s="36"/>
      <c r="K114" s="35" t="str">
        <f t="shared" si="58"/>
        <v/>
      </c>
      <c r="L114" s="34"/>
      <c r="M114" s="38" t="str">
        <f t="shared" si="83"/>
        <v/>
      </c>
      <c r="N114" s="82"/>
      <c r="O114" s="87"/>
      <c r="P114" s="87"/>
      <c r="Q114" s="95"/>
      <c r="R114" s="38" t="str">
        <f t="shared" si="59"/>
        <v/>
      </c>
      <c r="S114" s="51" t="str">
        <f t="shared" si="81"/>
        <v/>
      </c>
      <c r="T114" s="2"/>
      <c r="U114" s="13" t="str">
        <f t="shared" si="74"/>
        <v/>
      </c>
      <c r="V114" s="14" t="str">
        <f t="shared" si="60"/>
        <v/>
      </c>
      <c r="W114" s="41" t="str">
        <f t="shared" si="84"/>
        <v/>
      </c>
      <c r="X114" s="42" t="str">
        <f t="shared" si="85"/>
        <v/>
      </c>
      <c r="Y114" s="43" t="str">
        <f t="shared" si="61"/>
        <v/>
      </c>
      <c r="Z114" s="43" t="str">
        <f t="shared" si="75"/>
        <v/>
      </c>
      <c r="AA114" s="15">
        <f t="shared" si="76"/>
        <v>41</v>
      </c>
      <c r="AD114" s="15" t="str">
        <f t="shared" si="86"/>
        <v/>
      </c>
      <c r="AE114" s="15">
        <f t="shared" si="91"/>
        <v>12</v>
      </c>
      <c r="AG114" s="15" t="str">
        <f t="shared" si="63"/>
        <v/>
      </c>
      <c r="AH114" s="15">
        <f t="shared" si="64"/>
        <v>8</v>
      </c>
      <c r="AJ114" s="15" t="str">
        <f t="shared" si="65"/>
        <v/>
      </c>
      <c r="AK114" s="15">
        <f t="shared" si="77"/>
        <v>27</v>
      </c>
      <c r="AM114" s="15" t="str">
        <f t="shared" si="87"/>
        <v/>
      </c>
      <c r="AN114" s="15">
        <f t="shared" si="78"/>
        <v>2</v>
      </c>
      <c r="AP114" s="15" t="str">
        <f t="shared" si="88"/>
        <v/>
      </c>
      <c r="AQ114" s="15">
        <f t="shared" si="79"/>
        <v>9</v>
      </c>
      <c r="AS114" s="15" t="str">
        <f>IF(ISNUMBER(SMALL(#REF!,ROW()-2)),SMALL(#REF!,ROW()-2),"")</f>
        <v/>
      </c>
      <c r="AT114" s="15">
        <f t="shared" si="80"/>
        <v>1</v>
      </c>
      <c r="AV114" s="52"/>
      <c r="AW114" s="16" t="str">
        <f t="shared" si="89"/>
        <v/>
      </c>
      <c r="AY114" s="44" t="str">
        <f>IF(ISNUMBER(AV114),VLOOKUP(AV114,AW:AX,2,FALSE),"")</f>
        <v/>
      </c>
      <c r="AZ114" s="44"/>
      <c r="BA114" s="44">
        <f>P114</f>
        <v>0</v>
      </c>
      <c r="BB114" s="15" t="str">
        <f t="shared" si="90"/>
        <v/>
      </c>
      <c r="BC114" s="15">
        <f t="shared" si="66"/>
        <v>11</v>
      </c>
      <c r="BD114" s="44">
        <f>IF(ISNUMBER(BA114),VLOOKUP(BA114,BB:BC,2,FALSE),"")</f>
        <v>0</v>
      </c>
      <c r="BF114" s="15" t="str">
        <f t="shared" si="67"/>
        <v/>
      </c>
      <c r="BG114" s="15">
        <f t="shared" si="68"/>
        <v>24</v>
      </c>
      <c r="BX114" s="85"/>
      <c r="BY114" s="85"/>
      <c r="BZ114" s="85"/>
      <c r="CA114" s="86"/>
      <c r="CB114" s="86"/>
      <c r="CC114" s="77" t="e">
        <f>#REF!</f>
        <v>#REF!</v>
      </c>
      <c r="CD114" s="86"/>
      <c r="CE114" s="77" t="e">
        <f>#REF!</f>
        <v>#REF!</v>
      </c>
      <c r="CF114" s="81"/>
      <c r="CG114" s="81"/>
      <c r="CH114" s="43" t="str">
        <f t="shared" si="69"/>
        <v/>
      </c>
      <c r="CI114" s="15">
        <f t="shared" si="70"/>
        <v>11</v>
      </c>
      <c r="CQ114" s="2"/>
      <c r="CR114" s="2"/>
      <c r="CS114" s="2" t="str">
        <f t="shared" si="71"/>
        <v xml:space="preserve"> </v>
      </c>
      <c r="CT114" s="87"/>
      <c r="CU114" s="4" t="str">
        <f t="shared" si="72"/>
        <v/>
      </c>
      <c r="CV114" s="2"/>
      <c r="CW114" s="2" t="str">
        <f t="shared" si="73"/>
        <v xml:space="preserve"> </v>
      </c>
      <c r="CX114" s="2"/>
      <c r="CY114" s="3"/>
      <c r="CZ114" s="3"/>
      <c r="DA114" s="3"/>
      <c r="DB114" s="3"/>
      <c r="DC114" s="3"/>
      <c r="DD114" s="3"/>
      <c r="DE114" s="3"/>
      <c r="DF114" s="3"/>
      <c r="DG114" s="3"/>
      <c r="DH114" s="3"/>
      <c r="DI114" s="3"/>
      <c r="DJ114" s="3"/>
    </row>
    <row r="115" spans="2:114" ht="12" customHeight="1">
      <c r="B115" s="3">
        <f t="shared" si="56"/>
        <v>29</v>
      </c>
      <c r="C115" s="32" t="str">
        <f>CONCATENATE(B115,"A")</f>
        <v>29A</v>
      </c>
      <c r="D115" s="33"/>
      <c r="E115" s="83"/>
      <c r="F115" s="34"/>
      <c r="G115" s="35" t="str">
        <f t="shared" si="82"/>
        <v/>
      </c>
      <c r="H115" s="34"/>
      <c r="I115" s="35" t="str">
        <f t="shared" si="57"/>
        <v/>
      </c>
      <c r="J115" s="36"/>
      <c r="K115" s="35" t="str">
        <f t="shared" si="58"/>
        <v/>
      </c>
      <c r="L115" s="34"/>
      <c r="M115" s="38" t="str">
        <f t="shared" si="83"/>
        <v/>
      </c>
      <c r="N115" s="82"/>
      <c r="O115" s="87" t="str">
        <f>IF(ISBLANK(N115),"",IF(N115=0,$CS$2,CT115))</f>
        <v/>
      </c>
      <c r="P115" s="87" t="str">
        <f>IF(ISNUMBER(O115),IF(ISNUMBER(O115),IF(ISNUMBER(O115),IF(ISNUMBER(O115),O115+G115+G116+G117+G118+I115+I116+I117+I118+K115+K116+K117+K118+M115+M116+M117+M118,""),""),""),"")</f>
        <v/>
      </c>
      <c r="Q115" s="95" t="str">
        <f>IF(ISNUMBER(P115),VLOOKUP(CF115,CH:CI,2,FALSE),"")</f>
        <v/>
      </c>
      <c r="R115" s="38" t="str">
        <f t="shared" si="59"/>
        <v/>
      </c>
      <c r="S115" s="51" t="str">
        <f t="shared" si="81"/>
        <v/>
      </c>
      <c r="T115" s="2"/>
      <c r="U115" s="13" t="str">
        <f t="shared" si="74"/>
        <v/>
      </c>
      <c r="V115" s="14" t="str">
        <f t="shared" si="60"/>
        <v/>
      </c>
      <c r="W115" s="41" t="str">
        <f t="shared" si="84"/>
        <v/>
      </c>
      <c r="X115" s="42" t="str">
        <f t="shared" si="85"/>
        <v/>
      </c>
      <c r="Y115" s="43" t="str">
        <f t="shared" si="61"/>
        <v/>
      </c>
      <c r="Z115" s="43" t="str">
        <f t="shared" si="75"/>
        <v/>
      </c>
      <c r="AA115" s="15">
        <f t="shared" si="76"/>
        <v>41</v>
      </c>
      <c r="AD115" s="15" t="str">
        <f t="shared" si="86"/>
        <v/>
      </c>
      <c r="AE115" s="15">
        <f t="shared" si="91"/>
        <v>12</v>
      </c>
      <c r="AG115" s="15" t="str">
        <f t="shared" si="63"/>
        <v/>
      </c>
      <c r="AH115" s="15">
        <f t="shared" si="64"/>
        <v>8</v>
      </c>
      <c r="AJ115" s="15" t="str">
        <f t="shared" si="65"/>
        <v/>
      </c>
      <c r="AK115" s="15">
        <f t="shared" si="77"/>
        <v>27</v>
      </c>
      <c r="AM115" s="15" t="str">
        <f t="shared" si="87"/>
        <v/>
      </c>
      <c r="AN115" s="15">
        <f t="shared" si="78"/>
        <v>2</v>
      </c>
      <c r="AP115" s="15" t="str">
        <f t="shared" si="88"/>
        <v/>
      </c>
      <c r="AQ115" s="15">
        <f t="shared" si="79"/>
        <v>9</v>
      </c>
      <c r="AS115" s="15" t="str">
        <f>IF(ISNUMBER(SMALL(#REF!,ROW()-2)),SMALL(#REF!,ROW()-2),"")</f>
        <v/>
      </c>
      <c r="AT115" s="15">
        <f t="shared" si="80"/>
        <v>1</v>
      </c>
      <c r="AV115" s="52"/>
      <c r="AW115" s="16" t="str">
        <f t="shared" si="89"/>
        <v/>
      </c>
      <c r="AY115" s="44"/>
      <c r="AZ115" s="44"/>
      <c r="BA115" s="44"/>
      <c r="BB115" s="15" t="str">
        <f t="shared" si="90"/>
        <v/>
      </c>
      <c r="BC115" s="15">
        <f t="shared" si="66"/>
        <v>11</v>
      </c>
      <c r="BD115" s="44"/>
      <c r="BF115" s="15" t="str">
        <f t="shared" si="67"/>
        <v/>
      </c>
      <c r="BG115" s="15">
        <f t="shared" si="68"/>
        <v>24</v>
      </c>
      <c r="BX115" s="85" t="str">
        <f>P115</f>
        <v/>
      </c>
      <c r="BY115" s="85">
        <f>SUM(G115,G116,G117,G118)</f>
        <v>0</v>
      </c>
      <c r="BZ115" s="85">
        <f>SUM(I115,I116,I117,I118)</f>
        <v>0</v>
      </c>
      <c r="CA115" s="86">
        <f>SUM(L115,L116,L117,L118)</f>
        <v>0</v>
      </c>
      <c r="CB115" s="86" t="str">
        <f>O115</f>
        <v/>
      </c>
      <c r="CC115" s="77"/>
      <c r="CD115" s="86">
        <f>SUM(K115,K116,K117,K118)</f>
        <v>0</v>
      </c>
      <c r="CE115" s="77"/>
      <c r="CF115" s="81" t="str">
        <f>IF(ISNUMBER(P115),CONCATENATE(BX115+100,BY115+100,BZ115+100,CA115+100,CB115+100,CD115+100)+0,"")</f>
        <v/>
      </c>
      <c r="CG115" s="81" t="str">
        <f>IF(ISNUMBER(SMALL(CF:CF,ROW()-2)),SMALL(CF:CF,ROW()-2),"")</f>
        <v/>
      </c>
      <c r="CH115" s="43" t="str">
        <f t="shared" si="69"/>
        <v/>
      </c>
      <c r="CI115" s="15">
        <f t="shared" si="70"/>
        <v>11</v>
      </c>
      <c r="CQ115" s="2"/>
      <c r="CR115" s="2"/>
      <c r="CS115" s="2" t="str">
        <f t="shared" si="71"/>
        <v xml:space="preserve"> </v>
      </c>
      <c r="CT115" s="87" t="str">
        <f>VLOOKUP(N115,AP:AQ,2,FALSE)</f>
        <v xml:space="preserve"> </v>
      </c>
      <c r="CU115" s="4" t="str">
        <f t="shared" si="72"/>
        <v/>
      </c>
      <c r="CV115" s="2"/>
      <c r="CW115" s="2" t="str">
        <f t="shared" si="73"/>
        <v xml:space="preserve"> </v>
      </c>
      <c r="CX115" s="2"/>
      <c r="CY115" s="3"/>
      <c r="CZ115" s="3"/>
      <c r="DA115" s="3"/>
      <c r="DB115" s="3"/>
      <c r="DC115" s="3"/>
      <c r="DD115" s="3"/>
      <c r="DE115" s="3"/>
      <c r="DF115" s="3"/>
      <c r="DG115" s="3"/>
      <c r="DH115" s="3"/>
      <c r="DI115" s="3"/>
      <c r="DJ115" s="3"/>
    </row>
    <row r="116" spans="2:114" ht="12" customHeight="1">
      <c r="B116" s="3" t="str">
        <f t="shared" si="56"/>
        <v/>
      </c>
      <c r="C116" s="32" t="str">
        <f>CONCATENATE(B115,"B")</f>
        <v>29B</v>
      </c>
      <c r="D116" s="33"/>
      <c r="E116" s="83"/>
      <c r="F116" s="34"/>
      <c r="G116" s="35" t="str">
        <f t="shared" si="82"/>
        <v/>
      </c>
      <c r="H116" s="34"/>
      <c r="I116" s="35" t="str">
        <f t="shared" si="57"/>
        <v/>
      </c>
      <c r="J116" s="36"/>
      <c r="K116" s="35" t="str">
        <f t="shared" si="58"/>
        <v/>
      </c>
      <c r="L116" s="34"/>
      <c r="M116" s="38" t="str">
        <f t="shared" si="83"/>
        <v/>
      </c>
      <c r="N116" s="82"/>
      <c r="O116" s="87"/>
      <c r="P116" s="87"/>
      <c r="Q116" s="95"/>
      <c r="R116" s="38" t="str">
        <f t="shared" si="59"/>
        <v/>
      </c>
      <c r="S116" s="51" t="str">
        <f t="shared" si="81"/>
        <v/>
      </c>
      <c r="T116" s="2"/>
      <c r="U116" s="13" t="str">
        <f t="shared" si="74"/>
        <v/>
      </c>
      <c r="V116" s="14" t="str">
        <f t="shared" si="60"/>
        <v/>
      </c>
      <c r="W116" s="41" t="str">
        <f t="shared" si="84"/>
        <v/>
      </c>
      <c r="X116" s="42" t="str">
        <f t="shared" si="85"/>
        <v/>
      </c>
      <c r="Y116" s="43" t="str">
        <f t="shared" si="61"/>
        <v/>
      </c>
      <c r="Z116" s="43" t="str">
        <f t="shared" si="75"/>
        <v/>
      </c>
      <c r="AA116" s="15">
        <f t="shared" si="76"/>
        <v>41</v>
      </c>
      <c r="AD116" s="15" t="str">
        <f t="shared" si="86"/>
        <v/>
      </c>
      <c r="AE116" s="15">
        <f t="shared" si="91"/>
        <v>12</v>
      </c>
      <c r="AG116" s="15" t="str">
        <f t="shared" si="63"/>
        <v/>
      </c>
      <c r="AH116" s="15">
        <f t="shared" si="64"/>
        <v>8</v>
      </c>
      <c r="AJ116" s="15" t="str">
        <f t="shared" si="65"/>
        <v/>
      </c>
      <c r="AK116" s="15">
        <f t="shared" si="77"/>
        <v>27</v>
      </c>
      <c r="AM116" s="15" t="str">
        <f t="shared" si="87"/>
        <v/>
      </c>
      <c r="AN116" s="15">
        <f t="shared" si="78"/>
        <v>2</v>
      </c>
      <c r="AP116" s="15" t="str">
        <f t="shared" si="88"/>
        <v/>
      </c>
      <c r="AQ116" s="15">
        <f t="shared" si="79"/>
        <v>9</v>
      </c>
      <c r="AS116" s="15" t="str">
        <f>IF(ISNUMBER(SMALL(#REF!,ROW()-2)),SMALL(#REF!,ROW()-2),"")</f>
        <v/>
      </c>
      <c r="AT116" s="15">
        <f t="shared" si="80"/>
        <v>1</v>
      </c>
      <c r="AV116" s="52"/>
      <c r="AW116" s="16" t="str">
        <f t="shared" si="89"/>
        <v/>
      </c>
      <c r="AY116" s="44"/>
      <c r="AZ116" s="44"/>
      <c r="BA116" s="44"/>
      <c r="BB116" s="15" t="str">
        <f t="shared" si="90"/>
        <v/>
      </c>
      <c r="BC116" s="15">
        <f t="shared" si="66"/>
        <v>11</v>
      </c>
      <c r="BD116" s="44"/>
      <c r="BF116" s="15" t="str">
        <f t="shared" si="67"/>
        <v/>
      </c>
      <c r="BG116" s="15">
        <f t="shared" si="68"/>
        <v>24</v>
      </c>
      <c r="BX116" s="85"/>
      <c r="BY116" s="85"/>
      <c r="BZ116" s="85"/>
      <c r="CA116" s="86"/>
      <c r="CB116" s="86"/>
      <c r="CC116" s="77"/>
      <c r="CD116" s="86"/>
      <c r="CE116" s="77"/>
      <c r="CF116" s="81"/>
      <c r="CG116" s="81"/>
      <c r="CH116" s="43" t="str">
        <f t="shared" si="69"/>
        <v/>
      </c>
      <c r="CI116" s="15">
        <f t="shared" si="70"/>
        <v>11</v>
      </c>
      <c r="CQ116" s="2"/>
      <c r="CR116" s="2"/>
      <c r="CS116" s="2" t="str">
        <f t="shared" si="71"/>
        <v xml:space="preserve"> </v>
      </c>
      <c r="CT116" s="87"/>
      <c r="CU116" s="4" t="str">
        <f t="shared" si="72"/>
        <v/>
      </c>
      <c r="CV116" s="2"/>
      <c r="CW116" s="2" t="str">
        <f t="shared" si="73"/>
        <v xml:space="preserve"> </v>
      </c>
      <c r="CX116" s="2"/>
      <c r="CY116" s="3"/>
      <c r="CZ116" s="3"/>
      <c r="DA116" s="3"/>
      <c r="DB116" s="3"/>
      <c r="DC116" s="3"/>
      <c r="DD116" s="3"/>
      <c r="DE116" s="3"/>
      <c r="DF116" s="3"/>
      <c r="DG116" s="3"/>
      <c r="DH116" s="3"/>
      <c r="DI116" s="3"/>
      <c r="DJ116" s="3"/>
    </row>
    <row r="117" spans="2:114" ht="12" customHeight="1">
      <c r="B117" s="3" t="str">
        <f t="shared" si="56"/>
        <v/>
      </c>
      <c r="C117" s="32" t="str">
        <f>CONCATENATE(B115,"C")</f>
        <v>29C</v>
      </c>
      <c r="D117" s="33"/>
      <c r="E117" s="83"/>
      <c r="F117" s="34"/>
      <c r="G117" s="35" t="str">
        <f t="shared" si="82"/>
        <v/>
      </c>
      <c r="H117" s="34"/>
      <c r="I117" s="35" t="str">
        <f t="shared" si="57"/>
        <v/>
      </c>
      <c r="J117" s="36"/>
      <c r="K117" s="35" t="str">
        <f t="shared" si="58"/>
        <v/>
      </c>
      <c r="L117" s="34"/>
      <c r="M117" s="37" t="str">
        <f t="shared" si="83"/>
        <v/>
      </c>
      <c r="N117" s="82"/>
      <c r="O117" s="87"/>
      <c r="P117" s="87"/>
      <c r="Q117" s="95"/>
      <c r="R117" s="38" t="str">
        <f t="shared" si="59"/>
        <v/>
      </c>
      <c r="S117" s="39" t="str">
        <f t="shared" si="81"/>
        <v/>
      </c>
      <c r="T117" s="2"/>
      <c r="U117" s="13" t="str">
        <f t="shared" si="74"/>
        <v/>
      </c>
      <c r="V117" s="14" t="str">
        <f t="shared" si="60"/>
        <v/>
      </c>
      <c r="W117" s="41" t="str">
        <f t="shared" si="84"/>
        <v/>
      </c>
      <c r="X117" s="42" t="str">
        <f t="shared" si="85"/>
        <v/>
      </c>
      <c r="Y117" s="43" t="str">
        <f t="shared" si="61"/>
        <v/>
      </c>
      <c r="Z117" s="43" t="str">
        <f t="shared" si="75"/>
        <v/>
      </c>
      <c r="AA117" s="15">
        <f t="shared" si="76"/>
        <v>41</v>
      </c>
      <c r="AD117" s="15" t="str">
        <f t="shared" si="86"/>
        <v/>
      </c>
      <c r="AE117" s="15">
        <f t="shared" si="91"/>
        <v>12</v>
      </c>
      <c r="AG117" s="15" t="str">
        <f t="shared" si="63"/>
        <v/>
      </c>
      <c r="AH117" s="15">
        <f t="shared" si="64"/>
        <v>8</v>
      </c>
      <c r="AJ117" s="15" t="str">
        <f t="shared" si="65"/>
        <v/>
      </c>
      <c r="AK117" s="15">
        <f t="shared" si="77"/>
        <v>27</v>
      </c>
      <c r="AM117" s="15" t="str">
        <f t="shared" si="87"/>
        <v/>
      </c>
      <c r="AN117" s="15">
        <f t="shared" si="78"/>
        <v>2</v>
      </c>
      <c r="AP117" s="15" t="str">
        <f t="shared" si="88"/>
        <v/>
      </c>
      <c r="AQ117" s="15">
        <f t="shared" si="79"/>
        <v>9</v>
      </c>
      <c r="AS117" s="15" t="str">
        <f>IF(ISNUMBER(SMALL(#REF!,ROW()-2)),SMALL(#REF!,ROW()-2),"")</f>
        <v/>
      </c>
      <c r="AT117" s="15">
        <f t="shared" si="80"/>
        <v>1</v>
      </c>
      <c r="AV117" s="52"/>
      <c r="AW117" s="16" t="str">
        <f t="shared" si="89"/>
        <v/>
      </c>
      <c r="AY117" s="44" t="str">
        <f>IF(ISNUMBER(AV117),VLOOKUP(AV117,AW:AX,2,FALSE),"")</f>
        <v/>
      </c>
      <c r="AZ117" s="44"/>
      <c r="BA117" s="44">
        <f>P117</f>
        <v>0</v>
      </c>
      <c r="BB117" s="15" t="str">
        <f t="shared" si="90"/>
        <v/>
      </c>
      <c r="BC117" s="15">
        <f t="shared" si="66"/>
        <v>11</v>
      </c>
      <c r="BD117" s="44">
        <f>IF(ISNUMBER(BA117),VLOOKUP(BA117,BB:BC,2,FALSE),"")</f>
        <v>0</v>
      </c>
      <c r="BF117" s="15" t="str">
        <f t="shared" si="67"/>
        <v/>
      </c>
      <c r="BG117" s="15">
        <f t="shared" si="68"/>
        <v>24</v>
      </c>
      <c r="BX117" s="85"/>
      <c r="BY117" s="85"/>
      <c r="BZ117" s="85"/>
      <c r="CA117" s="86"/>
      <c r="CB117" s="86"/>
      <c r="CC117" s="77" t="e">
        <f>#REF!</f>
        <v>#REF!</v>
      </c>
      <c r="CD117" s="86"/>
      <c r="CE117" s="77" t="e">
        <f>#REF!</f>
        <v>#REF!</v>
      </c>
      <c r="CF117" s="81"/>
      <c r="CG117" s="81"/>
      <c r="CH117" s="43" t="str">
        <f t="shared" si="69"/>
        <v/>
      </c>
      <c r="CI117" s="15">
        <f t="shared" si="70"/>
        <v>11</v>
      </c>
      <c r="CQ117" s="2"/>
      <c r="CR117" s="2"/>
      <c r="CS117" s="2" t="str">
        <f t="shared" si="71"/>
        <v xml:space="preserve"> </v>
      </c>
      <c r="CT117" s="87"/>
      <c r="CU117" s="4" t="str">
        <f t="shared" si="72"/>
        <v/>
      </c>
      <c r="CV117" s="2"/>
      <c r="CW117" s="2" t="str">
        <f t="shared" si="73"/>
        <v xml:space="preserve"> </v>
      </c>
      <c r="CX117" s="2"/>
      <c r="CY117" s="3"/>
      <c r="CZ117" s="3"/>
      <c r="DA117" s="3"/>
      <c r="DB117" s="3"/>
      <c r="DC117" s="3"/>
      <c r="DD117" s="3"/>
      <c r="DE117" s="3"/>
      <c r="DF117" s="3"/>
      <c r="DG117" s="3"/>
      <c r="DH117" s="3"/>
      <c r="DI117" s="3"/>
      <c r="DJ117" s="3"/>
    </row>
    <row r="118" spans="2:114" ht="12" customHeight="1">
      <c r="B118" s="3" t="str">
        <f t="shared" si="56"/>
        <v/>
      </c>
      <c r="C118" s="32" t="str">
        <f>CONCATENATE(B115,"D")</f>
        <v>29D</v>
      </c>
      <c r="D118" s="33"/>
      <c r="E118" s="83"/>
      <c r="F118" s="34"/>
      <c r="G118" s="35" t="str">
        <f t="shared" si="82"/>
        <v/>
      </c>
      <c r="H118" s="34"/>
      <c r="I118" s="35" t="str">
        <f t="shared" si="57"/>
        <v/>
      </c>
      <c r="J118" s="36"/>
      <c r="K118" s="35" t="str">
        <f t="shared" si="58"/>
        <v/>
      </c>
      <c r="L118" s="34"/>
      <c r="M118" s="35" t="str">
        <f t="shared" si="83"/>
        <v/>
      </c>
      <c r="N118" s="82"/>
      <c r="O118" s="87"/>
      <c r="P118" s="87"/>
      <c r="Q118" s="95"/>
      <c r="R118" s="38" t="str">
        <f t="shared" si="59"/>
        <v/>
      </c>
      <c r="S118" s="39" t="str">
        <f t="shared" si="81"/>
        <v/>
      </c>
      <c r="T118" s="2"/>
      <c r="U118" s="13" t="str">
        <f t="shared" si="74"/>
        <v/>
      </c>
      <c r="V118" s="14" t="str">
        <f t="shared" si="60"/>
        <v/>
      </c>
      <c r="W118" s="41" t="str">
        <f t="shared" si="84"/>
        <v/>
      </c>
      <c r="X118" s="42" t="str">
        <f t="shared" si="85"/>
        <v/>
      </c>
      <c r="Y118" s="43" t="str">
        <f t="shared" si="61"/>
        <v/>
      </c>
      <c r="Z118" s="43" t="str">
        <f t="shared" si="75"/>
        <v/>
      </c>
      <c r="AA118" s="15">
        <f t="shared" si="76"/>
        <v>41</v>
      </c>
      <c r="AD118" s="15" t="str">
        <f t="shared" si="86"/>
        <v/>
      </c>
      <c r="AE118" s="15">
        <f t="shared" si="91"/>
        <v>12</v>
      </c>
      <c r="AG118" s="15" t="str">
        <f t="shared" si="63"/>
        <v/>
      </c>
      <c r="AH118" s="15">
        <f t="shared" si="64"/>
        <v>8</v>
      </c>
      <c r="AJ118" s="15" t="str">
        <f t="shared" si="65"/>
        <v/>
      </c>
      <c r="AK118" s="15">
        <f t="shared" si="77"/>
        <v>27</v>
      </c>
      <c r="AM118" s="15" t="str">
        <f t="shared" si="87"/>
        <v/>
      </c>
      <c r="AN118" s="15">
        <f t="shared" si="78"/>
        <v>2</v>
      </c>
      <c r="AP118" s="15" t="str">
        <f t="shared" si="88"/>
        <v/>
      </c>
      <c r="AQ118" s="15">
        <f t="shared" si="79"/>
        <v>9</v>
      </c>
      <c r="AS118" s="15" t="str">
        <f>IF(ISNUMBER(SMALL(#REF!,ROW()-2)),SMALL(#REF!,ROW()-2),"")</f>
        <v/>
      </c>
      <c r="AT118" s="15">
        <f t="shared" si="80"/>
        <v>1</v>
      </c>
      <c r="AV118" s="52"/>
      <c r="AW118" s="16" t="str">
        <f t="shared" si="89"/>
        <v/>
      </c>
      <c r="AY118" s="44"/>
      <c r="AZ118" s="44"/>
      <c r="BA118" s="44"/>
      <c r="BB118" s="15" t="str">
        <f t="shared" si="90"/>
        <v/>
      </c>
      <c r="BC118" s="15">
        <f t="shared" si="66"/>
        <v>11</v>
      </c>
      <c r="BD118" s="44"/>
      <c r="BF118" s="15" t="str">
        <f t="shared" si="67"/>
        <v/>
      </c>
      <c r="BG118" s="15">
        <f t="shared" si="68"/>
        <v>24</v>
      </c>
      <c r="BX118" s="85"/>
      <c r="BY118" s="85"/>
      <c r="BZ118" s="85"/>
      <c r="CA118" s="86"/>
      <c r="CB118" s="86"/>
      <c r="CC118" s="77"/>
      <c r="CD118" s="86"/>
      <c r="CE118" s="77"/>
      <c r="CF118" s="81"/>
      <c r="CG118" s="81"/>
      <c r="CH118" s="43" t="str">
        <f t="shared" si="69"/>
        <v/>
      </c>
      <c r="CI118" s="15">
        <f t="shared" si="70"/>
        <v>11</v>
      </c>
      <c r="CQ118" s="2"/>
      <c r="CR118" s="2"/>
      <c r="CS118" s="2" t="str">
        <f t="shared" si="71"/>
        <v xml:space="preserve"> </v>
      </c>
      <c r="CT118" s="87"/>
      <c r="CU118" s="4" t="str">
        <f t="shared" si="72"/>
        <v/>
      </c>
      <c r="CV118" s="2"/>
      <c r="CW118" s="2" t="str">
        <f t="shared" si="73"/>
        <v xml:space="preserve"> </v>
      </c>
      <c r="CX118" s="2"/>
      <c r="CY118" s="3"/>
      <c r="CZ118" s="3"/>
      <c r="DA118" s="3"/>
      <c r="DB118" s="3"/>
      <c r="DC118" s="3"/>
      <c r="DD118" s="3"/>
      <c r="DE118" s="3"/>
      <c r="DF118" s="3"/>
      <c r="DG118" s="3"/>
      <c r="DH118" s="3"/>
      <c r="DI118" s="3"/>
      <c r="DJ118" s="3"/>
    </row>
    <row r="119" spans="2:114" ht="12" customHeight="1">
      <c r="B119" s="3">
        <f t="shared" si="56"/>
        <v>30</v>
      </c>
      <c r="C119" s="32" t="str">
        <f>CONCATENATE(B119,"A")</f>
        <v>30A</v>
      </c>
      <c r="D119" s="33"/>
      <c r="E119" s="82"/>
      <c r="F119" s="34"/>
      <c r="G119" s="35" t="str">
        <f t="shared" si="82"/>
        <v/>
      </c>
      <c r="H119" s="34"/>
      <c r="I119" s="35" t="str">
        <f t="shared" si="57"/>
        <v/>
      </c>
      <c r="J119" s="36"/>
      <c r="K119" s="35" t="str">
        <f t="shared" si="58"/>
        <v/>
      </c>
      <c r="L119" s="34"/>
      <c r="M119" s="35" t="str">
        <f t="shared" si="83"/>
        <v/>
      </c>
      <c r="N119" s="82"/>
      <c r="O119" s="87" t="str">
        <f>IF(ISBLANK(N119),"",IF(N119=0,$CS$2,CT119))</f>
        <v/>
      </c>
      <c r="P119" s="87" t="str">
        <f>IF(ISNUMBER(O119),IF(ISNUMBER(O119),IF(ISNUMBER(O119),IF(ISNUMBER(O119),O119+G119+G120+G121+G122+I119+I120+I121+I122+K119+K120+K121+K122+M119+M120+M121+M122,""),""),""),"")</f>
        <v/>
      </c>
      <c r="Q119" s="95" t="str">
        <f>IF(ISNUMBER(P119),VLOOKUP(CF119,CH:CI,2,FALSE),"")</f>
        <v/>
      </c>
      <c r="R119" s="38" t="str">
        <f t="shared" si="59"/>
        <v/>
      </c>
      <c r="S119" s="39" t="str">
        <f t="shared" si="81"/>
        <v/>
      </c>
      <c r="T119" s="2"/>
      <c r="U119" s="13" t="str">
        <f t="shared" si="74"/>
        <v/>
      </c>
      <c r="V119" s="14" t="str">
        <f t="shared" si="60"/>
        <v/>
      </c>
      <c r="W119" s="41" t="str">
        <f t="shared" si="84"/>
        <v/>
      </c>
      <c r="X119" s="42" t="str">
        <f t="shared" si="85"/>
        <v/>
      </c>
      <c r="Y119" s="43" t="str">
        <f t="shared" si="61"/>
        <v/>
      </c>
      <c r="Z119" s="43" t="str">
        <f t="shared" si="75"/>
        <v/>
      </c>
      <c r="AA119" s="15">
        <f t="shared" si="76"/>
        <v>41</v>
      </c>
      <c r="AD119" s="15" t="str">
        <f t="shared" si="86"/>
        <v/>
      </c>
      <c r="AE119" s="15">
        <f t="shared" si="91"/>
        <v>12</v>
      </c>
      <c r="AG119" s="15" t="str">
        <f t="shared" si="63"/>
        <v/>
      </c>
      <c r="AH119" s="15">
        <f t="shared" si="64"/>
        <v>8</v>
      </c>
      <c r="AJ119" s="15" t="str">
        <f t="shared" si="65"/>
        <v/>
      </c>
      <c r="AK119" s="15">
        <f t="shared" si="77"/>
        <v>27</v>
      </c>
      <c r="AM119" s="15" t="str">
        <f t="shared" si="87"/>
        <v/>
      </c>
      <c r="AN119" s="15">
        <f t="shared" si="78"/>
        <v>2</v>
      </c>
      <c r="AP119" s="15" t="str">
        <f t="shared" si="88"/>
        <v/>
      </c>
      <c r="AQ119" s="15">
        <f t="shared" si="79"/>
        <v>9</v>
      </c>
      <c r="AS119" s="15" t="str">
        <f>IF(ISNUMBER(SMALL(#REF!,ROW()-2)),SMALL(#REF!,ROW()-2),"")</f>
        <v/>
      </c>
      <c r="AT119" s="15">
        <f t="shared" si="80"/>
        <v>1</v>
      </c>
      <c r="AV119" s="52"/>
      <c r="AW119" s="16" t="str">
        <f t="shared" si="89"/>
        <v/>
      </c>
      <c r="AY119" s="44"/>
      <c r="AZ119" s="44"/>
      <c r="BA119" s="44"/>
      <c r="BB119" s="15" t="str">
        <f t="shared" si="90"/>
        <v/>
      </c>
      <c r="BC119" s="15">
        <f t="shared" si="66"/>
        <v>11</v>
      </c>
      <c r="BD119" s="44"/>
      <c r="BF119" s="15" t="str">
        <f t="shared" si="67"/>
        <v/>
      </c>
      <c r="BG119" s="15">
        <f t="shared" si="68"/>
        <v>24</v>
      </c>
      <c r="BX119" s="85" t="str">
        <f>P119</f>
        <v/>
      </c>
      <c r="BY119" s="85">
        <f>SUM(G119,G120,G121,G122)</f>
        <v>0</v>
      </c>
      <c r="BZ119" s="85">
        <f>SUM(I119,I120,I121,I122)</f>
        <v>0</v>
      </c>
      <c r="CA119" s="86">
        <f>SUM(L119,L120,L121,L122)</f>
        <v>0</v>
      </c>
      <c r="CB119" s="86" t="str">
        <f>O119</f>
        <v/>
      </c>
      <c r="CC119" s="77"/>
      <c r="CD119" s="86">
        <f>SUM(K119,K120,K121,K122)</f>
        <v>0</v>
      </c>
      <c r="CE119" s="77"/>
      <c r="CF119" s="81" t="str">
        <f>IF(ISNUMBER(P119),CONCATENATE(BX119+100,BY119+100,BZ119+100,CA119+100,CB119+100,CD119+100)+0,"")</f>
        <v/>
      </c>
      <c r="CG119" s="81" t="str">
        <f>IF(ISNUMBER(SMALL(CF:CF,ROW()-2)),SMALL(CF:CF,ROW()-2),"")</f>
        <v/>
      </c>
      <c r="CH119" s="43" t="str">
        <f t="shared" si="69"/>
        <v/>
      </c>
      <c r="CI119" s="15">
        <f t="shared" si="70"/>
        <v>11</v>
      </c>
      <c r="CQ119" s="2"/>
      <c r="CR119" s="2"/>
      <c r="CS119" s="2" t="str">
        <f t="shared" si="71"/>
        <v xml:space="preserve"> </v>
      </c>
      <c r="CT119" s="87" t="str">
        <f>VLOOKUP(N119,AP:AQ,2,FALSE)</f>
        <v xml:space="preserve"> </v>
      </c>
      <c r="CU119" s="4" t="str">
        <f t="shared" si="72"/>
        <v/>
      </c>
      <c r="CV119" s="2"/>
      <c r="CW119" s="2" t="str">
        <f t="shared" si="73"/>
        <v xml:space="preserve"> </v>
      </c>
      <c r="CX119" s="2"/>
      <c r="CY119" s="3"/>
      <c r="CZ119" s="3"/>
      <c r="DA119" s="3"/>
      <c r="DB119" s="3"/>
      <c r="DC119" s="3"/>
      <c r="DD119" s="3"/>
      <c r="DE119" s="3"/>
      <c r="DF119" s="3"/>
      <c r="DG119" s="3"/>
      <c r="DH119" s="3"/>
      <c r="DI119" s="3"/>
      <c r="DJ119" s="3"/>
    </row>
    <row r="120" spans="2:114" ht="12" customHeight="1">
      <c r="B120" s="3" t="str">
        <f t="shared" si="56"/>
        <v/>
      </c>
      <c r="C120" s="32" t="str">
        <f>CONCATENATE(B119,"B")</f>
        <v>30B</v>
      </c>
      <c r="D120" s="33"/>
      <c r="E120" s="82"/>
      <c r="F120" s="34"/>
      <c r="G120" s="35" t="str">
        <f t="shared" si="82"/>
        <v/>
      </c>
      <c r="H120" s="34"/>
      <c r="I120" s="35" t="str">
        <f t="shared" si="57"/>
        <v/>
      </c>
      <c r="J120" s="36"/>
      <c r="K120" s="35" t="str">
        <f t="shared" si="58"/>
        <v/>
      </c>
      <c r="L120" s="34"/>
      <c r="M120" s="38" t="str">
        <f t="shared" si="83"/>
        <v/>
      </c>
      <c r="N120" s="82"/>
      <c r="O120" s="87"/>
      <c r="P120" s="87"/>
      <c r="Q120" s="95"/>
      <c r="R120" s="38" t="str">
        <f t="shared" si="59"/>
        <v/>
      </c>
      <c r="S120" s="51" t="str">
        <f t="shared" si="81"/>
        <v/>
      </c>
      <c r="T120" s="2"/>
      <c r="U120" s="13" t="str">
        <f t="shared" si="74"/>
        <v/>
      </c>
      <c r="V120" s="14" t="str">
        <f t="shared" si="60"/>
        <v/>
      </c>
      <c r="W120" s="41" t="str">
        <f t="shared" si="84"/>
        <v/>
      </c>
      <c r="X120" s="42" t="str">
        <f t="shared" si="85"/>
        <v/>
      </c>
      <c r="Y120" s="43" t="str">
        <f t="shared" si="61"/>
        <v/>
      </c>
      <c r="Z120" s="43" t="str">
        <f t="shared" si="75"/>
        <v/>
      </c>
      <c r="AA120" s="15">
        <f t="shared" si="76"/>
        <v>41</v>
      </c>
      <c r="AD120" s="15" t="str">
        <f t="shared" si="86"/>
        <v/>
      </c>
      <c r="AE120" s="15">
        <f t="shared" si="91"/>
        <v>12</v>
      </c>
      <c r="AG120" s="15" t="str">
        <f t="shared" si="63"/>
        <v/>
      </c>
      <c r="AH120" s="15">
        <f t="shared" si="64"/>
        <v>8</v>
      </c>
      <c r="AJ120" s="15" t="str">
        <f t="shared" si="65"/>
        <v/>
      </c>
      <c r="AK120" s="15">
        <f t="shared" si="77"/>
        <v>27</v>
      </c>
      <c r="AM120" s="15" t="str">
        <f t="shared" si="87"/>
        <v/>
      </c>
      <c r="AN120" s="15">
        <f t="shared" si="78"/>
        <v>2</v>
      </c>
      <c r="AP120" s="15" t="str">
        <f t="shared" si="88"/>
        <v/>
      </c>
      <c r="AQ120" s="15">
        <f t="shared" si="79"/>
        <v>9</v>
      </c>
      <c r="AS120" s="15" t="str">
        <f>IF(ISNUMBER(SMALL(#REF!,ROW()-2)),SMALL(#REF!,ROW()-2),"")</f>
        <v/>
      </c>
      <c r="AT120" s="15">
        <f t="shared" si="80"/>
        <v>1</v>
      </c>
      <c r="AV120" s="52"/>
      <c r="AW120" s="16" t="str">
        <f t="shared" si="89"/>
        <v/>
      </c>
      <c r="AY120" s="44" t="str">
        <f>IF(ISNUMBER(AV120),VLOOKUP(AV120,AW:AX,2,FALSE),"")</f>
        <v/>
      </c>
      <c r="AZ120" s="44"/>
      <c r="BA120" s="44">
        <f>P120</f>
        <v>0</v>
      </c>
      <c r="BB120" s="15" t="str">
        <f t="shared" si="90"/>
        <v/>
      </c>
      <c r="BC120" s="15">
        <f t="shared" si="66"/>
        <v>11</v>
      </c>
      <c r="BD120" s="44">
        <f>IF(ISNUMBER(BA120),VLOOKUP(BA120,BB:BC,2,FALSE),"")</f>
        <v>0</v>
      </c>
      <c r="BF120" s="15" t="str">
        <f t="shared" si="67"/>
        <v/>
      </c>
      <c r="BG120" s="15">
        <f t="shared" si="68"/>
        <v>24</v>
      </c>
      <c r="BX120" s="85"/>
      <c r="BY120" s="85"/>
      <c r="BZ120" s="85"/>
      <c r="CA120" s="86"/>
      <c r="CB120" s="86"/>
      <c r="CC120" s="77" t="e">
        <f>#REF!</f>
        <v>#REF!</v>
      </c>
      <c r="CD120" s="86"/>
      <c r="CE120" s="77" t="e">
        <f>#REF!</f>
        <v>#REF!</v>
      </c>
      <c r="CF120" s="81"/>
      <c r="CG120" s="81"/>
      <c r="CH120" s="43" t="str">
        <f t="shared" si="69"/>
        <v/>
      </c>
      <c r="CI120" s="15">
        <f t="shared" si="70"/>
        <v>11</v>
      </c>
      <c r="CQ120" s="2"/>
      <c r="CR120" s="2"/>
      <c r="CS120" s="2" t="str">
        <f t="shared" si="71"/>
        <v xml:space="preserve"> </v>
      </c>
      <c r="CT120" s="87"/>
      <c r="CU120" s="4" t="str">
        <f t="shared" si="72"/>
        <v/>
      </c>
      <c r="CV120" s="2"/>
      <c r="CW120" s="2" t="str">
        <f t="shared" si="73"/>
        <v xml:space="preserve"> </v>
      </c>
      <c r="CX120" s="2"/>
      <c r="CY120" s="3"/>
      <c r="CZ120" s="3"/>
      <c r="DA120" s="3"/>
      <c r="DB120" s="3"/>
      <c r="DC120" s="3"/>
      <c r="DD120" s="3"/>
      <c r="DE120" s="3"/>
      <c r="DF120" s="3"/>
      <c r="DG120" s="3"/>
      <c r="DH120" s="3"/>
      <c r="DI120" s="3"/>
      <c r="DJ120" s="3"/>
    </row>
    <row r="121" spans="2:114" ht="12" customHeight="1">
      <c r="B121" s="3" t="str">
        <f t="shared" si="56"/>
        <v/>
      </c>
      <c r="C121" s="32" t="str">
        <f>CONCATENATE(B119,"C")</f>
        <v>30C</v>
      </c>
      <c r="D121" s="33"/>
      <c r="E121" s="82"/>
      <c r="F121" s="34"/>
      <c r="G121" s="35" t="str">
        <f t="shared" si="82"/>
        <v/>
      </c>
      <c r="H121" s="34"/>
      <c r="I121" s="35" t="str">
        <f t="shared" si="57"/>
        <v/>
      </c>
      <c r="J121" s="36"/>
      <c r="K121" s="35" t="str">
        <f t="shared" si="58"/>
        <v/>
      </c>
      <c r="L121" s="34"/>
      <c r="M121" s="38" t="str">
        <f t="shared" si="83"/>
        <v/>
      </c>
      <c r="N121" s="82"/>
      <c r="O121" s="87"/>
      <c r="P121" s="87"/>
      <c r="Q121" s="95"/>
      <c r="R121" s="38" t="str">
        <f t="shared" si="59"/>
        <v/>
      </c>
      <c r="S121" s="51" t="str">
        <f t="shared" si="81"/>
        <v/>
      </c>
      <c r="T121" s="2"/>
      <c r="U121" s="13" t="str">
        <f t="shared" si="74"/>
        <v/>
      </c>
      <c r="V121" s="14" t="str">
        <f t="shared" si="60"/>
        <v/>
      </c>
      <c r="W121" s="41" t="str">
        <f t="shared" si="84"/>
        <v/>
      </c>
      <c r="X121" s="42" t="str">
        <f t="shared" si="85"/>
        <v/>
      </c>
      <c r="Y121" s="43" t="str">
        <f t="shared" si="61"/>
        <v/>
      </c>
      <c r="Z121" s="43" t="str">
        <f t="shared" si="75"/>
        <v/>
      </c>
      <c r="AA121" s="15">
        <f t="shared" si="76"/>
        <v>41</v>
      </c>
      <c r="AD121" s="15" t="str">
        <f t="shared" si="86"/>
        <v/>
      </c>
      <c r="AE121" s="15">
        <f t="shared" si="91"/>
        <v>12</v>
      </c>
      <c r="AG121" s="15" t="str">
        <f t="shared" si="63"/>
        <v/>
      </c>
      <c r="AH121" s="15">
        <f t="shared" si="64"/>
        <v>8</v>
      </c>
      <c r="AJ121" s="15" t="str">
        <f t="shared" si="65"/>
        <v/>
      </c>
      <c r="AK121" s="15">
        <f t="shared" si="77"/>
        <v>27</v>
      </c>
      <c r="AM121" s="15" t="str">
        <f t="shared" si="87"/>
        <v/>
      </c>
      <c r="AN121" s="15">
        <f t="shared" si="78"/>
        <v>2</v>
      </c>
      <c r="AP121" s="15" t="str">
        <f t="shared" si="88"/>
        <v/>
      </c>
      <c r="AQ121" s="15">
        <f t="shared" si="79"/>
        <v>9</v>
      </c>
      <c r="AS121" s="15" t="str">
        <f>IF(ISNUMBER(SMALL(#REF!,ROW()-2)),SMALL(#REF!,ROW()-2),"")</f>
        <v/>
      </c>
      <c r="AT121" s="15">
        <f t="shared" si="80"/>
        <v>1</v>
      </c>
      <c r="AV121" s="52"/>
      <c r="AW121" s="16" t="str">
        <f t="shared" si="89"/>
        <v/>
      </c>
      <c r="AY121" s="44"/>
      <c r="AZ121" s="44"/>
      <c r="BA121" s="44"/>
      <c r="BB121" s="15" t="str">
        <f t="shared" si="90"/>
        <v/>
      </c>
      <c r="BC121" s="15">
        <f t="shared" si="66"/>
        <v>11</v>
      </c>
      <c r="BD121" s="44"/>
      <c r="BF121" s="15" t="str">
        <f t="shared" si="67"/>
        <v/>
      </c>
      <c r="BG121" s="15">
        <f t="shared" si="68"/>
        <v>24</v>
      </c>
      <c r="BX121" s="85"/>
      <c r="BY121" s="85"/>
      <c r="BZ121" s="85"/>
      <c r="CA121" s="86"/>
      <c r="CB121" s="86"/>
      <c r="CC121" s="77"/>
      <c r="CD121" s="86"/>
      <c r="CE121" s="77"/>
      <c r="CF121" s="81"/>
      <c r="CG121" s="81"/>
      <c r="CH121" s="43" t="str">
        <f t="shared" si="69"/>
        <v/>
      </c>
      <c r="CI121" s="15">
        <f t="shared" si="70"/>
        <v>11</v>
      </c>
      <c r="CQ121" s="2"/>
      <c r="CR121" s="2"/>
      <c r="CS121" s="2" t="str">
        <f t="shared" si="71"/>
        <v xml:space="preserve"> </v>
      </c>
      <c r="CT121" s="87"/>
      <c r="CU121" s="4" t="str">
        <f t="shared" si="72"/>
        <v/>
      </c>
      <c r="CV121" s="2"/>
      <c r="CW121" s="2" t="str">
        <f t="shared" si="73"/>
        <v xml:space="preserve"> </v>
      </c>
      <c r="CX121" s="2"/>
      <c r="CY121" s="3"/>
      <c r="CZ121" s="3"/>
      <c r="DA121" s="3"/>
      <c r="DB121" s="3"/>
      <c r="DC121" s="3"/>
      <c r="DD121" s="3"/>
      <c r="DE121" s="3"/>
      <c r="DF121" s="3"/>
      <c r="DG121" s="3"/>
      <c r="DH121" s="3"/>
      <c r="DI121" s="3"/>
      <c r="DJ121" s="3"/>
    </row>
    <row r="122" spans="2:114" ht="12" customHeight="1">
      <c r="B122" s="3" t="str">
        <f t="shared" si="56"/>
        <v/>
      </c>
      <c r="C122" s="32" t="str">
        <f>CONCATENATE(B119,"D")</f>
        <v>30D</v>
      </c>
      <c r="D122" s="33"/>
      <c r="E122" s="82"/>
      <c r="F122" s="34"/>
      <c r="G122" s="35" t="str">
        <f t="shared" si="82"/>
        <v/>
      </c>
      <c r="H122" s="34"/>
      <c r="I122" s="35" t="str">
        <f t="shared" si="57"/>
        <v/>
      </c>
      <c r="J122" s="36"/>
      <c r="K122" s="35" t="str">
        <f t="shared" si="58"/>
        <v/>
      </c>
      <c r="L122" s="34"/>
      <c r="M122" s="38" t="str">
        <f t="shared" si="83"/>
        <v/>
      </c>
      <c r="N122" s="82"/>
      <c r="O122" s="87"/>
      <c r="P122" s="87"/>
      <c r="Q122" s="95"/>
      <c r="R122" s="38" t="str">
        <f t="shared" si="59"/>
        <v/>
      </c>
      <c r="S122" s="51" t="str">
        <f t="shared" si="81"/>
        <v/>
      </c>
      <c r="T122" s="2"/>
      <c r="U122" s="13" t="str">
        <f t="shared" si="74"/>
        <v/>
      </c>
      <c r="V122" s="14" t="str">
        <f t="shared" si="60"/>
        <v/>
      </c>
      <c r="W122" s="41" t="str">
        <f t="shared" si="84"/>
        <v/>
      </c>
      <c r="X122" s="42" t="str">
        <f t="shared" si="85"/>
        <v/>
      </c>
      <c r="Y122" s="43" t="str">
        <f t="shared" si="61"/>
        <v/>
      </c>
      <c r="Z122" s="43" t="str">
        <f t="shared" si="75"/>
        <v/>
      </c>
      <c r="AA122" s="15">
        <f t="shared" si="76"/>
        <v>41</v>
      </c>
      <c r="AD122" s="15" t="str">
        <f t="shared" si="86"/>
        <v/>
      </c>
      <c r="AE122" s="15">
        <f t="shared" si="91"/>
        <v>12</v>
      </c>
      <c r="AG122" s="15" t="str">
        <f t="shared" si="63"/>
        <v/>
      </c>
      <c r="AH122" s="15">
        <f t="shared" si="64"/>
        <v>8</v>
      </c>
      <c r="AJ122" s="15" t="str">
        <f t="shared" si="65"/>
        <v/>
      </c>
      <c r="AK122" s="15">
        <f t="shared" si="77"/>
        <v>27</v>
      </c>
      <c r="AM122" s="15" t="str">
        <f t="shared" si="87"/>
        <v/>
      </c>
      <c r="AN122" s="15">
        <f t="shared" si="78"/>
        <v>2</v>
      </c>
      <c r="AP122" s="15" t="str">
        <f t="shared" si="88"/>
        <v/>
      </c>
      <c r="AQ122" s="15">
        <f t="shared" si="79"/>
        <v>9</v>
      </c>
      <c r="AS122" s="15" t="str">
        <f>IF(ISNUMBER(SMALL(#REF!,ROW()-2)),SMALL(#REF!,ROW()-2),"")</f>
        <v/>
      </c>
      <c r="AT122" s="15">
        <f t="shared" si="80"/>
        <v>1</v>
      </c>
      <c r="AV122" s="52"/>
      <c r="AW122" s="16" t="str">
        <f t="shared" si="89"/>
        <v/>
      </c>
      <c r="AY122" s="44"/>
      <c r="AZ122" s="44"/>
      <c r="BA122" s="44"/>
      <c r="BB122" s="15" t="str">
        <f t="shared" si="90"/>
        <v/>
      </c>
      <c r="BC122" s="15">
        <f t="shared" si="66"/>
        <v>11</v>
      </c>
      <c r="BD122" s="44"/>
      <c r="BF122" s="15" t="str">
        <f t="shared" si="67"/>
        <v/>
      </c>
      <c r="BG122" s="15">
        <f t="shared" si="68"/>
        <v>24</v>
      </c>
      <c r="BX122" s="85"/>
      <c r="BY122" s="85"/>
      <c r="BZ122" s="85"/>
      <c r="CA122" s="86"/>
      <c r="CB122" s="86"/>
      <c r="CC122" s="77"/>
      <c r="CD122" s="86"/>
      <c r="CE122" s="77"/>
      <c r="CF122" s="81"/>
      <c r="CG122" s="81"/>
      <c r="CH122" s="43" t="str">
        <f t="shared" si="69"/>
        <v/>
      </c>
      <c r="CI122" s="15">
        <f t="shared" si="70"/>
        <v>11</v>
      </c>
      <c r="CQ122" s="2"/>
      <c r="CR122" s="2"/>
      <c r="CS122" s="2" t="str">
        <f t="shared" si="71"/>
        <v xml:space="preserve"> </v>
      </c>
      <c r="CT122" s="87"/>
      <c r="CU122" s="4" t="str">
        <f t="shared" si="72"/>
        <v/>
      </c>
      <c r="CV122" s="2"/>
      <c r="CW122" s="2" t="str">
        <f t="shared" si="73"/>
        <v xml:space="preserve"> </v>
      </c>
      <c r="CX122" s="2"/>
      <c r="CY122" s="3"/>
      <c r="CZ122" s="3"/>
      <c r="DA122" s="3"/>
      <c r="DB122" s="3"/>
      <c r="DC122" s="3"/>
      <c r="DD122" s="3"/>
      <c r="DE122" s="3"/>
      <c r="DF122" s="3"/>
      <c r="DG122" s="3"/>
      <c r="DH122" s="3"/>
      <c r="DI122" s="3"/>
      <c r="DJ122" s="3"/>
    </row>
    <row r="123" spans="2:114" ht="12" customHeight="1">
      <c r="B123" s="3">
        <f t="shared" si="56"/>
        <v>31</v>
      </c>
      <c r="C123" s="32" t="str">
        <f>CONCATENATE(B123,"A")</f>
        <v>31A</v>
      </c>
      <c r="D123" s="33"/>
      <c r="E123" s="83"/>
      <c r="F123" s="34"/>
      <c r="G123" s="35" t="str">
        <f t="shared" si="82"/>
        <v/>
      </c>
      <c r="H123" s="34"/>
      <c r="I123" s="35" t="str">
        <f t="shared" si="57"/>
        <v/>
      </c>
      <c r="J123" s="36"/>
      <c r="K123" s="35" t="str">
        <f t="shared" si="58"/>
        <v/>
      </c>
      <c r="L123" s="34"/>
      <c r="M123" s="37" t="str">
        <f t="shared" si="83"/>
        <v/>
      </c>
      <c r="N123" s="82"/>
      <c r="O123" s="87" t="str">
        <f>IF(ISBLANK(N123),"",IF(N123=0,$CS$2,CT123))</f>
        <v/>
      </c>
      <c r="P123" s="87" t="str">
        <f>IF(ISNUMBER(O123),IF(ISNUMBER(O123),IF(ISNUMBER(O123),IF(ISNUMBER(O123),O123+G123+G124+G125+G126+I123+I124+I125+I126+K123+K124+K125+K126+M123+M124+M125+M126,""),""),""),"")</f>
        <v/>
      </c>
      <c r="Q123" s="95" t="str">
        <f>IF(ISNUMBER(P123),VLOOKUP(CF123,CH:CI,2,FALSE),"")</f>
        <v/>
      </c>
      <c r="R123" s="38" t="str">
        <f t="shared" si="59"/>
        <v/>
      </c>
      <c r="S123" s="39" t="str">
        <f t="shared" si="81"/>
        <v/>
      </c>
      <c r="T123" s="2"/>
      <c r="U123" s="13" t="str">
        <f t="shared" si="74"/>
        <v/>
      </c>
      <c r="V123" s="14" t="str">
        <f t="shared" si="60"/>
        <v/>
      </c>
      <c r="W123" s="41" t="str">
        <f t="shared" si="84"/>
        <v/>
      </c>
      <c r="X123" s="42" t="str">
        <f t="shared" si="85"/>
        <v/>
      </c>
      <c r="Y123" s="43" t="str">
        <f t="shared" si="61"/>
        <v/>
      </c>
      <c r="Z123" s="43" t="str">
        <f t="shared" si="75"/>
        <v/>
      </c>
      <c r="AA123" s="15">
        <f t="shared" si="76"/>
        <v>41</v>
      </c>
      <c r="AD123" s="15" t="str">
        <f t="shared" si="86"/>
        <v/>
      </c>
      <c r="AE123" s="15">
        <f t="shared" si="91"/>
        <v>12</v>
      </c>
      <c r="AG123" s="15" t="str">
        <f t="shared" si="63"/>
        <v/>
      </c>
      <c r="AH123" s="15">
        <f t="shared" si="64"/>
        <v>8</v>
      </c>
      <c r="AJ123" s="15" t="str">
        <f t="shared" si="65"/>
        <v/>
      </c>
      <c r="AK123" s="15">
        <f t="shared" si="77"/>
        <v>27</v>
      </c>
      <c r="AM123" s="15" t="str">
        <f t="shared" si="87"/>
        <v/>
      </c>
      <c r="AN123" s="15">
        <f t="shared" si="78"/>
        <v>2</v>
      </c>
      <c r="AP123" s="15" t="str">
        <f t="shared" si="88"/>
        <v/>
      </c>
      <c r="AQ123" s="15">
        <f t="shared" si="79"/>
        <v>9</v>
      </c>
      <c r="AS123" s="15" t="str">
        <f>IF(ISNUMBER(SMALL(#REF!,ROW()-2)),SMALL(#REF!,ROW()-2),"")</f>
        <v/>
      </c>
      <c r="AT123" s="15">
        <f t="shared" si="80"/>
        <v>1</v>
      </c>
      <c r="AV123" s="52"/>
      <c r="AW123" s="16" t="str">
        <f t="shared" si="89"/>
        <v/>
      </c>
      <c r="AY123" s="44" t="str">
        <f>IF(ISNUMBER(AV123),VLOOKUP(AV123,AW:AX,2,FALSE),"")</f>
        <v/>
      </c>
      <c r="AZ123" s="44"/>
      <c r="BA123" s="44" t="str">
        <f>P123</f>
        <v/>
      </c>
      <c r="BB123" s="15" t="str">
        <f t="shared" si="90"/>
        <v/>
      </c>
      <c r="BC123" s="15">
        <f t="shared" si="66"/>
        <v>11</v>
      </c>
      <c r="BD123" s="44" t="str">
        <f>IF(ISNUMBER(BA123),VLOOKUP(BA123,BB:BC,2,FALSE),"")</f>
        <v/>
      </c>
      <c r="BF123" s="15" t="str">
        <f t="shared" si="67"/>
        <v/>
      </c>
      <c r="BG123" s="15">
        <f t="shared" si="68"/>
        <v>24</v>
      </c>
      <c r="BX123" s="85" t="str">
        <f>P123</f>
        <v/>
      </c>
      <c r="BY123" s="85">
        <f>SUM(G123,G124,G125,G126)</f>
        <v>0</v>
      </c>
      <c r="BZ123" s="85">
        <f>SUM(I123,I124,I125,I126)</f>
        <v>0</v>
      </c>
      <c r="CA123" s="86">
        <f>SUM(L123,L124,L125,L126)</f>
        <v>0</v>
      </c>
      <c r="CB123" s="86" t="str">
        <f>O123</f>
        <v/>
      </c>
      <c r="CC123" s="77" t="e">
        <f>#REF!</f>
        <v>#REF!</v>
      </c>
      <c r="CD123" s="86">
        <f>SUM(K123,K124,K125,K126)</f>
        <v>0</v>
      </c>
      <c r="CE123" s="77" t="e">
        <f>#REF!</f>
        <v>#REF!</v>
      </c>
      <c r="CF123" s="81" t="str">
        <f>IF(ISNUMBER(P123),CONCATENATE(BX123+100,BY123+100,BZ123+100,CA123+100,CB123+100,CD123+100)+0,"")</f>
        <v/>
      </c>
      <c r="CG123" s="81" t="str">
        <f>IF(ISNUMBER(SMALL(CF:CF,ROW()-2)),SMALL(CF:CF,ROW()-2),"")</f>
        <v/>
      </c>
      <c r="CH123" s="43" t="str">
        <f t="shared" si="69"/>
        <v/>
      </c>
      <c r="CI123" s="15">
        <f t="shared" si="70"/>
        <v>11</v>
      </c>
      <c r="CQ123" s="2"/>
      <c r="CR123" s="2"/>
      <c r="CS123" s="2" t="str">
        <f t="shared" si="71"/>
        <v xml:space="preserve"> </v>
      </c>
      <c r="CT123" s="87" t="str">
        <f>VLOOKUP(N123,AP:AQ,2,FALSE)</f>
        <v xml:space="preserve"> </v>
      </c>
      <c r="CU123" s="4" t="str">
        <f t="shared" si="72"/>
        <v/>
      </c>
      <c r="CV123" s="2"/>
      <c r="CW123" s="2" t="str">
        <f t="shared" si="73"/>
        <v xml:space="preserve"> </v>
      </c>
      <c r="CX123" s="2"/>
      <c r="CY123" s="3"/>
      <c r="CZ123" s="3"/>
      <c r="DA123" s="3"/>
      <c r="DB123" s="3"/>
      <c r="DC123" s="3"/>
      <c r="DD123" s="3"/>
      <c r="DE123" s="3"/>
      <c r="DF123" s="3"/>
      <c r="DG123" s="3"/>
      <c r="DH123" s="3"/>
      <c r="DI123" s="3"/>
      <c r="DJ123" s="3"/>
    </row>
    <row r="124" spans="2:114" ht="12" customHeight="1">
      <c r="B124" s="3" t="str">
        <f t="shared" si="56"/>
        <v/>
      </c>
      <c r="C124" s="32" t="str">
        <f>CONCATENATE(B123,"B")</f>
        <v>31B</v>
      </c>
      <c r="D124" s="33"/>
      <c r="E124" s="83"/>
      <c r="F124" s="34"/>
      <c r="G124" s="35" t="str">
        <f t="shared" si="82"/>
        <v/>
      </c>
      <c r="H124" s="34"/>
      <c r="I124" s="35" t="str">
        <f t="shared" si="57"/>
        <v/>
      </c>
      <c r="J124" s="36"/>
      <c r="K124" s="35" t="str">
        <f t="shared" si="58"/>
        <v/>
      </c>
      <c r="L124" s="34"/>
      <c r="M124" s="35" t="str">
        <f t="shared" si="83"/>
        <v/>
      </c>
      <c r="N124" s="82"/>
      <c r="O124" s="87"/>
      <c r="P124" s="87"/>
      <c r="Q124" s="95"/>
      <c r="R124" s="38" t="str">
        <f t="shared" si="59"/>
        <v/>
      </c>
      <c r="S124" s="39" t="str">
        <f t="shared" si="81"/>
        <v/>
      </c>
      <c r="T124" s="2"/>
      <c r="U124" s="13" t="str">
        <f t="shared" si="74"/>
        <v/>
      </c>
      <c r="V124" s="14" t="str">
        <f t="shared" si="60"/>
        <v/>
      </c>
      <c r="W124" s="41" t="str">
        <f t="shared" si="84"/>
        <v/>
      </c>
      <c r="X124" s="42" t="str">
        <f t="shared" si="85"/>
        <v/>
      </c>
      <c r="Y124" s="43" t="str">
        <f t="shared" si="61"/>
        <v/>
      </c>
      <c r="Z124" s="43" t="str">
        <f t="shared" si="75"/>
        <v/>
      </c>
      <c r="AA124" s="15">
        <f t="shared" si="76"/>
        <v>41</v>
      </c>
      <c r="AD124" s="15" t="str">
        <f t="shared" si="86"/>
        <v/>
      </c>
      <c r="AE124" s="15">
        <f t="shared" si="91"/>
        <v>12</v>
      </c>
      <c r="AG124" s="15" t="str">
        <f t="shared" si="63"/>
        <v/>
      </c>
      <c r="AH124" s="15">
        <f t="shared" si="64"/>
        <v>8</v>
      </c>
      <c r="AJ124" s="15" t="str">
        <f t="shared" si="65"/>
        <v/>
      </c>
      <c r="AK124" s="15">
        <f t="shared" si="77"/>
        <v>27</v>
      </c>
      <c r="AM124" s="15" t="str">
        <f t="shared" si="87"/>
        <v/>
      </c>
      <c r="AN124" s="15">
        <f t="shared" si="78"/>
        <v>2</v>
      </c>
      <c r="AP124" s="15" t="str">
        <f t="shared" si="88"/>
        <v/>
      </c>
      <c r="AQ124" s="15">
        <f t="shared" si="79"/>
        <v>9</v>
      </c>
      <c r="AS124" s="15" t="str">
        <f>IF(ISNUMBER(SMALL(#REF!,ROW()-2)),SMALL(#REF!,ROW()-2),"")</f>
        <v/>
      </c>
      <c r="AT124" s="15">
        <f t="shared" si="80"/>
        <v>1</v>
      </c>
      <c r="AV124" s="52"/>
      <c r="AW124" s="16" t="str">
        <f t="shared" si="89"/>
        <v/>
      </c>
      <c r="AY124" s="44"/>
      <c r="AZ124" s="44"/>
      <c r="BA124" s="44"/>
      <c r="BB124" s="15" t="str">
        <f t="shared" si="90"/>
        <v/>
      </c>
      <c r="BC124" s="15">
        <f t="shared" si="66"/>
        <v>11</v>
      </c>
      <c r="BD124" s="44"/>
      <c r="BF124" s="15" t="str">
        <f t="shared" si="67"/>
        <v/>
      </c>
      <c r="BG124" s="15">
        <f t="shared" si="68"/>
        <v>24</v>
      </c>
      <c r="BX124" s="85"/>
      <c r="BY124" s="85"/>
      <c r="BZ124" s="85"/>
      <c r="CA124" s="86"/>
      <c r="CB124" s="86"/>
      <c r="CC124" s="77"/>
      <c r="CD124" s="86"/>
      <c r="CE124" s="77"/>
      <c r="CF124" s="81"/>
      <c r="CG124" s="81"/>
      <c r="CH124" s="43" t="str">
        <f t="shared" si="69"/>
        <v/>
      </c>
      <c r="CI124" s="15">
        <f t="shared" si="70"/>
        <v>11</v>
      </c>
      <c r="CQ124" s="2"/>
      <c r="CR124" s="2"/>
      <c r="CS124" s="2" t="str">
        <f t="shared" si="71"/>
        <v xml:space="preserve"> </v>
      </c>
      <c r="CT124" s="87"/>
      <c r="CU124" s="4" t="str">
        <f t="shared" si="72"/>
        <v/>
      </c>
      <c r="CV124" s="2"/>
      <c r="CW124" s="2" t="str">
        <f t="shared" si="73"/>
        <v xml:space="preserve"> </v>
      </c>
      <c r="CX124" s="2"/>
      <c r="CY124" s="3"/>
      <c r="CZ124" s="3"/>
      <c r="DA124" s="3"/>
      <c r="DB124" s="3"/>
      <c r="DC124" s="3"/>
      <c r="DD124" s="3"/>
      <c r="DE124" s="3"/>
      <c r="DF124" s="3"/>
      <c r="DG124" s="3"/>
      <c r="DH124" s="3"/>
      <c r="DI124" s="3"/>
      <c r="DJ124" s="3"/>
    </row>
    <row r="125" spans="2:114" ht="12" customHeight="1">
      <c r="B125" s="3" t="str">
        <f t="shared" si="56"/>
        <v/>
      </c>
      <c r="C125" s="32" t="str">
        <f>CONCATENATE(B123,"C")</f>
        <v>31C</v>
      </c>
      <c r="D125" s="33"/>
      <c r="E125" s="83"/>
      <c r="F125" s="34"/>
      <c r="G125" s="35" t="str">
        <f t="shared" si="82"/>
        <v/>
      </c>
      <c r="H125" s="34"/>
      <c r="I125" s="35" t="str">
        <f t="shared" si="57"/>
        <v/>
      </c>
      <c r="J125" s="36"/>
      <c r="K125" s="35" t="str">
        <f t="shared" si="58"/>
        <v/>
      </c>
      <c r="L125" s="34"/>
      <c r="M125" s="35" t="str">
        <f t="shared" si="83"/>
        <v/>
      </c>
      <c r="N125" s="82"/>
      <c r="O125" s="87"/>
      <c r="P125" s="87"/>
      <c r="Q125" s="95"/>
      <c r="R125" s="38" t="str">
        <f t="shared" si="59"/>
        <v/>
      </c>
      <c r="S125" s="39" t="str">
        <f t="shared" si="81"/>
        <v/>
      </c>
      <c r="T125" s="2"/>
      <c r="U125" s="13" t="str">
        <f t="shared" si="74"/>
        <v/>
      </c>
      <c r="V125" s="14" t="str">
        <f t="shared" si="60"/>
        <v/>
      </c>
      <c r="W125" s="41" t="str">
        <f t="shared" si="84"/>
        <v/>
      </c>
      <c r="X125" s="42" t="str">
        <f t="shared" si="85"/>
        <v/>
      </c>
      <c r="Y125" s="43" t="str">
        <f t="shared" si="61"/>
        <v/>
      </c>
      <c r="Z125" s="43" t="str">
        <f t="shared" si="75"/>
        <v/>
      </c>
      <c r="AA125" s="15">
        <f t="shared" si="76"/>
        <v>41</v>
      </c>
      <c r="AD125" s="15" t="str">
        <f t="shared" si="86"/>
        <v/>
      </c>
      <c r="AE125" s="15">
        <f t="shared" si="91"/>
        <v>12</v>
      </c>
      <c r="AG125" s="15" t="str">
        <f t="shared" si="63"/>
        <v/>
      </c>
      <c r="AH125" s="15">
        <f t="shared" si="64"/>
        <v>8</v>
      </c>
      <c r="AJ125" s="15" t="str">
        <f t="shared" si="65"/>
        <v/>
      </c>
      <c r="AK125" s="15">
        <f t="shared" si="77"/>
        <v>27</v>
      </c>
      <c r="AM125" s="15" t="str">
        <f t="shared" si="87"/>
        <v/>
      </c>
      <c r="AN125" s="15">
        <f t="shared" si="78"/>
        <v>2</v>
      </c>
      <c r="AP125" s="15" t="str">
        <f t="shared" si="88"/>
        <v/>
      </c>
      <c r="AQ125" s="15">
        <f t="shared" si="79"/>
        <v>9</v>
      </c>
      <c r="AS125" s="15" t="str">
        <f>IF(ISNUMBER(SMALL(#REF!,ROW()-2)),SMALL(#REF!,ROW()-2),"")</f>
        <v/>
      </c>
      <c r="AT125" s="15">
        <f t="shared" si="80"/>
        <v>1</v>
      </c>
      <c r="AV125" s="52"/>
      <c r="AW125" s="16" t="str">
        <f t="shared" si="89"/>
        <v/>
      </c>
      <c r="AY125" s="44"/>
      <c r="AZ125" s="44"/>
      <c r="BA125" s="44"/>
      <c r="BB125" s="15" t="str">
        <f t="shared" si="90"/>
        <v/>
      </c>
      <c r="BC125" s="15">
        <f t="shared" si="66"/>
        <v>11</v>
      </c>
      <c r="BD125" s="44"/>
      <c r="BF125" s="15" t="str">
        <f t="shared" si="67"/>
        <v/>
      </c>
      <c r="BG125" s="15">
        <f t="shared" si="68"/>
        <v>24</v>
      </c>
      <c r="BX125" s="85"/>
      <c r="BY125" s="85"/>
      <c r="BZ125" s="85"/>
      <c r="CA125" s="86"/>
      <c r="CB125" s="86"/>
      <c r="CC125" s="77"/>
      <c r="CD125" s="86"/>
      <c r="CE125" s="77"/>
      <c r="CF125" s="81"/>
      <c r="CG125" s="81"/>
      <c r="CH125" s="43" t="str">
        <f t="shared" si="69"/>
        <v/>
      </c>
      <c r="CI125" s="15">
        <f t="shared" si="70"/>
        <v>11</v>
      </c>
      <c r="CQ125" s="2"/>
      <c r="CR125" s="2"/>
      <c r="CS125" s="2" t="str">
        <f t="shared" si="71"/>
        <v xml:space="preserve"> </v>
      </c>
      <c r="CT125" s="87"/>
      <c r="CU125" s="4" t="str">
        <f t="shared" si="72"/>
        <v/>
      </c>
      <c r="CV125" s="2"/>
      <c r="CW125" s="2" t="str">
        <f t="shared" si="73"/>
        <v xml:space="preserve"> </v>
      </c>
      <c r="CX125" s="2"/>
      <c r="CY125" s="3"/>
      <c r="CZ125" s="3"/>
      <c r="DA125" s="3"/>
      <c r="DB125" s="3"/>
      <c r="DC125" s="3"/>
      <c r="DD125" s="3"/>
      <c r="DE125" s="3"/>
      <c r="DF125" s="3"/>
      <c r="DG125" s="3"/>
      <c r="DH125" s="3"/>
      <c r="DI125" s="3"/>
      <c r="DJ125" s="3"/>
    </row>
    <row r="126" spans="2:114" ht="12" customHeight="1">
      <c r="B126" s="3" t="str">
        <f t="shared" si="56"/>
        <v/>
      </c>
      <c r="C126" s="32" t="str">
        <f>CONCATENATE(B123,"D")</f>
        <v>31D</v>
      </c>
      <c r="D126" s="33"/>
      <c r="E126" s="83"/>
      <c r="F126" s="34"/>
      <c r="G126" s="35" t="str">
        <f t="shared" si="82"/>
        <v/>
      </c>
      <c r="H126" s="34"/>
      <c r="I126" s="35" t="str">
        <f t="shared" si="57"/>
        <v/>
      </c>
      <c r="J126" s="36"/>
      <c r="K126" s="35" t="str">
        <f t="shared" si="58"/>
        <v/>
      </c>
      <c r="L126" s="34"/>
      <c r="M126" s="38" t="str">
        <f t="shared" si="83"/>
        <v/>
      </c>
      <c r="N126" s="82"/>
      <c r="O126" s="87"/>
      <c r="P126" s="87"/>
      <c r="Q126" s="95"/>
      <c r="R126" s="38" t="str">
        <f t="shared" si="59"/>
        <v/>
      </c>
      <c r="S126" s="51" t="str">
        <f t="shared" si="81"/>
        <v/>
      </c>
      <c r="T126" s="2"/>
      <c r="U126" s="13" t="str">
        <f t="shared" si="74"/>
        <v/>
      </c>
      <c r="V126" s="14" t="str">
        <f t="shared" si="60"/>
        <v/>
      </c>
      <c r="W126" s="41" t="str">
        <f t="shared" si="84"/>
        <v/>
      </c>
      <c r="X126" s="42" t="str">
        <f t="shared" si="85"/>
        <v/>
      </c>
      <c r="Y126" s="43" t="str">
        <f t="shared" si="61"/>
        <v/>
      </c>
      <c r="Z126" s="43" t="str">
        <f t="shared" si="75"/>
        <v/>
      </c>
      <c r="AA126" s="15">
        <f t="shared" si="76"/>
        <v>41</v>
      </c>
      <c r="AD126" s="15" t="str">
        <f t="shared" si="86"/>
        <v/>
      </c>
      <c r="AE126" s="15">
        <f t="shared" si="91"/>
        <v>12</v>
      </c>
      <c r="AG126" s="15" t="str">
        <f t="shared" si="63"/>
        <v/>
      </c>
      <c r="AH126" s="15">
        <f t="shared" si="64"/>
        <v>8</v>
      </c>
      <c r="AJ126" s="15" t="str">
        <f t="shared" si="65"/>
        <v/>
      </c>
      <c r="AK126" s="15">
        <f t="shared" si="77"/>
        <v>27</v>
      </c>
      <c r="AM126" s="15" t="str">
        <f t="shared" si="87"/>
        <v/>
      </c>
      <c r="AN126" s="15">
        <f t="shared" si="78"/>
        <v>2</v>
      </c>
      <c r="AP126" s="15" t="str">
        <f t="shared" si="88"/>
        <v/>
      </c>
      <c r="AQ126" s="15">
        <f t="shared" si="79"/>
        <v>9</v>
      </c>
      <c r="AS126" s="15" t="str">
        <f>IF(ISNUMBER(SMALL(#REF!,ROW()-2)),SMALL(#REF!,ROW()-2),"")</f>
        <v/>
      </c>
      <c r="AT126" s="15">
        <f t="shared" si="80"/>
        <v>1</v>
      </c>
      <c r="AV126" s="52"/>
      <c r="AW126" s="16" t="str">
        <f t="shared" si="89"/>
        <v/>
      </c>
      <c r="AY126" s="44" t="str">
        <f>IF(ISNUMBER(AV126),VLOOKUP(AV126,AW:AX,2,FALSE),"")</f>
        <v/>
      </c>
      <c r="AZ126" s="44"/>
      <c r="BA126" s="44">
        <f>P126</f>
        <v>0</v>
      </c>
      <c r="BB126" s="15" t="str">
        <f t="shared" si="90"/>
        <v/>
      </c>
      <c r="BC126" s="15">
        <f t="shared" si="66"/>
        <v>11</v>
      </c>
      <c r="BD126" s="44">
        <f>IF(ISNUMBER(BA126),VLOOKUP(BA126,BB:BC,2,FALSE),"")</f>
        <v>0</v>
      </c>
      <c r="BF126" s="15" t="str">
        <f t="shared" si="67"/>
        <v/>
      </c>
      <c r="BG126" s="15">
        <f t="shared" si="68"/>
        <v>24</v>
      </c>
      <c r="BX126" s="85"/>
      <c r="BY126" s="85"/>
      <c r="BZ126" s="85"/>
      <c r="CA126" s="86"/>
      <c r="CB126" s="86"/>
      <c r="CC126" s="77" t="e">
        <f>#REF!</f>
        <v>#REF!</v>
      </c>
      <c r="CD126" s="86"/>
      <c r="CE126" s="77" t="e">
        <f>#REF!</f>
        <v>#REF!</v>
      </c>
      <c r="CF126" s="81"/>
      <c r="CG126" s="81"/>
      <c r="CH126" s="43" t="str">
        <f t="shared" si="69"/>
        <v/>
      </c>
      <c r="CI126" s="15">
        <f t="shared" si="70"/>
        <v>11</v>
      </c>
      <c r="CQ126" s="2"/>
      <c r="CR126" s="2"/>
      <c r="CS126" s="2" t="str">
        <f t="shared" si="71"/>
        <v xml:space="preserve"> </v>
      </c>
      <c r="CT126" s="87"/>
      <c r="CU126" s="4" t="str">
        <f t="shared" si="72"/>
        <v/>
      </c>
      <c r="CV126" s="2"/>
      <c r="CW126" s="2" t="str">
        <f t="shared" si="73"/>
        <v xml:space="preserve"> </v>
      </c>
      <c r="CX126" s="2"/>
      <c r="CY126" s="3"/>
      <c r="CZ126" s="3"/>
      <c r="DA126" s="3"/>
      <c r="DB126" s="3"/>
      <c r="DC126" s="3"/>
      <c r="DD126" s="3"/>
      <c r="DE126" s="3"/>
      <c r="DF126" s="3"/>
      <c r="DG126" s="3"/>
      <c r="DH126" s="3"/>
      <c r="DI126" s="3"/>
      <c r="DJ126" s="3"/>
    </row>
    <row r="127" spans="2:114" ht="12" customHeight="1">
      <c r="B127" s="3">
        <f t="shared" si="56"/>
        <v>32</v>
      </c>
      <c r="C127" s="32" t="str">
        <f>CONCATENATE(B127,"A")</f>
        <v>32A</v>
      </c>
      <c r="D127" s="33"/>
      <c r="E127" s="82"/>
      <c r="F127" s="34"/>
      <c r="G127" s="35" t="str">
        <f t="shared" si="82"/>
        <v/>
      </c>
      <c r="H127" s="34"/>
      <c r="I127" s="35" t="str">
        <f t="shared" si="57"/>
        <v/>
      </c>
      <c r="J127" s="36"/>
      <c r="K127" s="35" t="str">
        <f t="shared" si="58"/>
        <v/>
      </c>
      <c r="L127" s="34"/>
      <c r="M127" s="38" t="str">
        <f t="shared" si="83"/>
        <v/>
      </c>
      <c r="N127" s="82"/>
      <c r="O127" s="87" t="str">
        <f>IF(ISBLANK(N127),"",IF(N127=0,$CS$2,CT127))</f>
        <v/>
      </c>
      <c r="P127" s="87" t="str">
        <f>IF(ISNUMBER(O127),IF(ISNUMBER(O127),IF(ISNUMBER(O127),IF(ISNUMBER(O127),O127+G127+G128+G129+G130+I127+I128+I129+I130+K127+K128+K129+K130+M127+M128+M129+M130,""),""),""),"")</f>
        <v/>
      </c>
      <c r="Q127" s="95" t="str">
        <f>IF(ISNUMBER(P127),VLOOKUP(CF127,CH:CI,2,FALSE),"")</f>
        <v/>
      </c>
      <c r="R127" s="38" t="str">
        <f t="shared" si="59"/>
        <v/>
      </c>
      <c r="S127" s="51" t="str">
        <f t="shared" si="81"/>
        <v/>
      </c>
      <c r="T127" s="2"/>
      <c r="U127" s="13" t="str">
        <f t="shared" si="74"/>
        <v/>
      </c>
      <c r="V127" s="14" t="str">
        <f t="shared" si="60"/>
        <v/>
      </c>
      <c r="W127" s="41" t="str">
        <f t="shared" si="84"/>
        <v/>
      </c>
      <c r="X127" s="42" t="str">
        <f t="shared" si="85"/>
        <v/>
      </c>
      <c r="Y127" s="43" t="str">
        <f t="shared" si="61"/>
        <v/>
      </c>
      <c r="Z127" s="43" t="str">
        <f t="shared" si="75"/>
        <v/>
      </c>
      <c r="AA127" s="15">
        <f t="shared" si="76"/>
        <v>41</v>
      </c>
      <c r="AD127" s="15" t="str">
        <f t="shared" si="86"/>
        <v/>
      </c>
      <c r="AE127" s="15">
        <f t="shared" si="91"/>
        <v>12</v>
      </c>
      <c r="AG127" s="15" t="str">
        <f t="shared" si="63"/>
        <v/>
      </c>
      <c r="AH127" s="15">
        <f t="shared" si="64"/>
        <v>8</v>
      </c>
      <c r="AJ127" s="15" t="str">
        <f t="shared" si="65"/>
        <v/>
      </c>
      <c r="AK127" s="15">
        <f t="shared" si="77"/>
        <v>27</v>
      </c>
      <c r="AM127" s="15" t="str">
        <f t="shared" si="87"/>
        <v/>
      </c>
      <c r="AN127" s="15">
        <f t="shared" si="78"/>
        <v>2</v>
      </c>
      <c r="AP127" s="15" t="str">
        <f t="shared" si="88"/>
        <v/>
      </c>
      <c r="AQ127" s="15">
        <f t="shared" si="79"/>
        <v>9</v>
      </c>
      <c r="AS127" s="15" t="str">
        <f>IF(ISNUMBER(SMALL(#REF!,ROW()-2)),SMALL(#REF!,ROW()-2),"")</f>
        <v/>
      </c>
      <c r="AT127" s="15">
        <f t="shared" si="80"/>
        <v>1</v>
      </c>
      <c r="AV127" s="52"/>
      <c r="AW127" s="16" t="str">
        <f t="shared" si="89"/>
        <v/>
      </c>
      <c r="AY127" s="44"/>
      <c r="AZ127" s="44"/>
      <c r="BA127" s="44"/>
      <c r="BB127" s="15" t="str">
        <f t="shared" si="90"/>
        <v/>
      </c>
      <c r="BC127" s="15">
        <f t="shared" si="66"/>
        <v>11</v>
      </c>
      <c r="BD127" s="44"/>
      <c r="BF127" s="15" t="str">
        <f t="shared" si="67"/>
        <v/>
      </c>
      <c r="BG127" s="15">
        <f t="shared" si="68"/>
        <v>24</v>
      </c>
      <c r="BX127" s="85" t="str">
        <f>P127</f>
        <v/>
      </c>
      <c r="BY127" s="85">
        <f>SUM(G127,G128,G129,G130)</f>
        <v>0</v>
      </c>
      <c r="BZ127" s="85">
        <f>SUM(I127,I128,I129,I130)</f>
        <v>0</v>
      </c>
      <c r="CA127" s="86">
        <f>SUM(L127,L128,L129,L130)</f>
        <v>0</v>
      </c>
      <c r="CB127" s="86" t="str">
        <f>O127</f>
        <v/>
      </c>
      <c r="CC127" s="77"/>
      <c r="CD127" s="86">
        <f>SUM(K127,K128,K129,K130)</f>
        <v>0</v>
      </c>
      <c r="CE127" s="77"/>
      <c r="CF127" s="81" t="str">
        <f>IF(ISNUMBER(P127),CONCATENATE(BX127+100,BY127+100,BZ127+100,CA127+100,CB127+100,CD127+100)+0,"")</f>
        <v/>
      </c>
      <c r="CG127" s="81" t="str">
        <f>IF(ISNUMBER(SMALL(CF:CF,ROW()-2)),SMALL(CF:CF,ROW()-2),"")</f>
        <v/>
      </c>
      <c r="CH127" s="43" t="str">
        <f t="shared" si="69"/>
        <v/>
      </c>
      <c r="CI127" s="15">
        <f t="shared" si="70"/>
        <v>11</v>
      </c>
      <c r="CQ127" s="2"/>
      <c r="CR127" s="2"/>
      <c r="CS127" s="2" t="str">
        <f t="shared" si="71"/>
        <v xml:space="preserve"> </v>
      </c>
      <c r="CT127" s="87" t="str">
        <f>VLOOKUP(N127,AP:AQ,2,FALSE)</f>
        <v xml:space="preserve"> </v>
      </c>
      <c r="CU127" s="4" t="str">
        <f t="shared" si="72"/>
        <v/>
      </c>
      <c r="CV127" s="2"/>
      <c r="CW127" s="2" t="str">
        <f t="shared" si="73"/>
        <v xml:space="preserve"> </v>
      </c>
      <c r="CX127" s="2"/>
      <c r="CY127" s="3"/>
      <c r="CZ127" s="3"/>
      <c r="DA127" s="3"/>
      <c r="DB127" s="3"/>
      <c r="DC127" s="3"/>
      <c r="DD127" s="3"/>
      <c r="DE127" s="3"/>
      <c r="DF127" s="3"/>
      <c r="DG127" s="3"/>
      <c r="DH127" s="3"/>
      <c r="DI127" s="3"/>
      <c r="DJ127" s="3"/>
    </row>
    <row r="128" spans="2:114" ht="12" customHeight="1">
      <c r="B128" s="3" t="str">
        <f t="shared" si="56"/>
        <v/>
      </c>
      <c r="C128" s="32" t="str">
        <f>CONCATENATE(B127,"B")</f>
        <v>32B</v>
      </c>
      <c r="D128" s="33"/>
      <c r="E128" s="82"/>
      <c r="F128" s="34"/>
      <c r="G128" s="35" t="str">
        <f t="shared" si="82"/>
        <v/>
      </c>
      <c r="H128" s="34"/>
      <c r="I128" s="35" t="str">
        <f t="shared" si="57"/>
        <v/>
      </c>
      <c r="J128" s="36"/>
      <c r="K128" s="35" t="str">
        <f t="shared" si="58"/>
        <v/>
      </c>
      <c r="L128" s="34"/>
      <c r="M128" s="38" t="str">
        <f t="shared" si="83"/>
        <v/>
      </c>
      <c r="N128" s="82"/>
      <c r="O128" s="87"/>
      <c r="P128" s="87"/>
      <c r="Q128" s="95"/>
      <c r="R128" s="38" t="str">
        <f t="shared" si="59"/>
        <v/>
      </c>
      <c r="S128" s="51" t="str">
        <f t="shared" si="81"/>
        <v/>
      </c>
      <c r="T128" s="2"/>
      <c r="U128" s="13" t="str">
        <f t="shared" si="74"/>
        <v/>
      </c>
      <c r="V128" s="14" t="str">
        <f t="shared" si="60"/>
        <v/>
      </c>
      <c r="W128" s="41" t="str">
        <f t="shared" si="84"/>
        <v/>
      </c>
      <c r="X128" s="42" t="str">
        <f t="shared" si="85"/>
        <v/>
      </c>
      <c r="Y128" s="43" t="str">
        <f t="shared" si="61"/>
        <v/>
      </c>
      <c r="Z128" s="43" t="str">
        <f t="shared" si="75"/>
        <v/>
      </c>
      <c r="AA128" s="15">
        <f t="shared" si="76"/>
        <v>41</v>
      </c>
      <c r="AD128" s="15" t="str">
        <f t="shared" si="86"/>
        <v/>
      </c>
      <c r="AE128" s="15">
        <f t="shared" si="91"/>
        <v>12</v>
      </c>
      <c r="AG128" s="15" t="str">
        <f t="shared" si="63"/>
        <v/>
      </c>
      <c r="AH128" s="15">
        <f t="shared" si="64"/>
        <v>8</v>
      </c>
      <c r="AJ128" s="15" t="str">
        <f t="shared" si="65"/>
        <v/>
      </c>
      <c r="AK128" s="15">
        <f t="shared" si="77"/>
        <v>27</v>
      </c>
      <c r="AM128" s="15" t="str">
        <f t="shared" si="87"/>
        <v/>
      </c>
      <c r="AN128" s="15">
        <f t="shared" si="78"/>
        <v>2</v>
      </c>
      <c r="AP128" s="15" t="str">
        <f t="shared" si="88"/>
        <v/>
      </c>
      <c r="AQ128" s="15">
        <f t="shared" si="79"/>
        <v>9</v>
      </c>
      <c r="AS128" s="15" t="str">
        <f>IF(ISNUMBER(SMALL(#REF!,ROW()-2)),SMALL(#REF!,ROW()-2),"")</f>
        <v/>
      </c>
      <c r="AT128" s="15">
        <f t="shared" si="80"/>
        <v>1</v>
      </c>
      <c r="AV128" s="52"/>
      <c r="AW128" s="16" t="str">
        <f t="shared" si="89"/>
        <v/>
      </c>
      <c r="AY128" s="44"/>
      <c r="AZ128" s="44"/>
      <c r="BA128" s="44"/>
      <c r="BB128" s="15" t="str">
        <f t="shared" si="90"/>
        <v/>
      </c>
      <c r="BC128" s="15">
        <f t="shared" si="66"/>
        <v>11</v>
      </c>
      <c r="BD128" s="44"/>
      <c r="BF128" s="15" t="str">
        <f t="shared" si="67"/>
        <v/>
      </c>
      <c r="BG128" s="15">
        <f t="shared" si="68"/>
        <v>24</v>
      </c>
      <c r="BX128" s="85"/>
      <c r="BY128" s="85"/>
      <c r="BZ128" s="85"/>
      <c r="CA128" s="86"/>
      <c r="CB128" s="86"/>
      <c r="CC128" s="77"/>
      <c r="CD128" s="86"/>
      <c r="CE128" s="77"/>
      <c r="CF128" s="81"/>
      <c r="CG128" s="81"/>
      <c r="CH128" s="43" t="str">
        <f t="shared" si="69"/>
        <v/>
      </c>
      <c r="CI128" s="15">
        <f t="shared" si="70"/>
        <v>11</v>
      </c>
      <c r="CQ128" s="2"/>
      <c r="CR128" s="2"/>
      <c r="CS128" s="2" t="str">
        <f t="shared" si="71"/>
        <v xml:space="preserve"> </v>
      </c>
      <c r="CT128" s="87"/>
      <c r="CU128" s="4" t="str">
        <f t="shared" si="72"/>
        <v/>
      </c>
      <c r="CV128" s="2"/>
      <c r="CW128" s="2" t="str">
        <f t="shared" si="73"/>
        <v xml:space="preserve"> </v>
      </c>
      <c r="CX128" s="2"/>
      <c r="CY128" s="3"/>
      <c r="CZ128" s="3"/>
      <c r="DA128" s="3"/>
      <c r="DB128" s="3"/>
      <c r="DC128" s="3"/>
      <c r="DD128" s="3"/>
      <c r="DE128" s="3"/>
      <c r="DF128" s="3"/>
      <c r="DG128" s="3"/>
      <c r="DH128" s="3"/>
      <c r="DI128" s="3"/>
      <c r="DJ128" s="3"/>
    </row>
    <row r="129" spans="2:114" ht="12" customHeight="1">
      <c r="B129" s="3" t="str">
        <f t="shared" si="56"/>
        <v/>
      </c>
      <c r="C129" s="32" t="str">
        <f>CONCATENATE(B127,"C")</f>
        <v>32C</v>
      </c>
      <c r="D129" s="33"/>
      <c r="E129" s="82"/>
      <c r="F129" s="34"/>
      <c r="G129" s="35" t="str">
        <f t="shared" si="82"/>
        <v/>
      </c>
      <c r="H129" s="34"/>
      <c r="I129" s="35" t="str">
        <f t="shared" si="57"/>
        <v/>
      </c>
      <c r="J129" s="36"/>
      <c r="K129" s="35" t="str">
        <f t="shared" si="58"/>
        <v/>
      </c>
      <c r="L129" s="34"/>
      <c r="M129" s="37" t="str">
        <f t="shared" si="83"/>
        <v/>
      </c>
      <c r="N129" s="82"/>
      <c r="O129" s="87"/>
      <c r="P129" s="87"/>
      <c r="Q129" s="95"/>
      <c r="R129" s="38" t="str">
        <f t="shared" si="59"/>
        <v/>
      </c>
      <c r="S129" s="39" t="str">
        <f t="shared" si="81"/>
        <v/>
      </c>
      <c r="T129" s="2"/>
      <c r="U129" s="13" t="str">
        <f t="shared" si="74"/>
        <v/>
      </c>
      <c r="V129" s="14" t="str">
        <f t="shared" si="60"/>
        <v/>
      </c>
      <c r="W129" s="41" t="str">
        <f t="shared" si="84"/>
        <v/>
      </c>
      <c r="X129" s="42" t="str">
        <f t="shared" si="85"/>
        <v/>
      </c>
      <c r="Y129" s="43" t="str">
        <f t="shared" si="61"/>
        <v/>
      </c>
      <c r="Z129" s="43" t="str">
        <f t="shared" si="75"/>
        <v/>
      </c>
      <c r="AA129" s="15">
        <f t="shared" si="76"/>
        <v>41</v>
      </c>
      <c r="AD129" s="15" t="str">
        <f t="shared" si="86"/>
        <v/>
      </c>
      <c r="AE129" s="15">
        <f t="shared" si="91"/>
        <v>12</v>
      </c>
      <c r="AG129" s="15" t="str">
        <f t="shared" si="63"/>
        <v/>
      </c>
      <c r="AH129" s="15">
        <f t="shared" si="64"/>
        <v>8</v>
      </c>
      <c r="AJ129" s="15" t="str">
        <f t="shared" si="65"/>
        <v/>
      </c>
      <c r="AK129" s="15">
        <f t="shared" si="77"/>
        <v>27</v>
      </c>
      <c r="AM129" s="15" t="str">
        <f t="shared" si="87"/>
        <v/>
      </c>
      <c r="AN129" s="15">
        <f t="shared" si="78"/>
        <v>2</v>
      </c>
      <c r="AP129" s="15" t="str">
        <f t="shared" si="88"/>
        <v/>
      </c>
      <c r="AQ129" s="15">
        <f t="shared" si="79"/>
        <v>9</v>
      </c>
      <c r="AS129" s="15" t="str">
        <f>IF(ISNUMBER(SMALL(#REF!,ROW()-2)),SMALL(#REF!,ROW()-2),"")</f>
        <v/>
      </c>
      <c r="AT129" s="15">
        <f t="shared" si="80"/>
        <v>1</v>
      </c>
      <c r="AV129" s="52"/>
      <c r="AW129" s="16" t="str">
        <f t="shared" si="89"/>
        <v/>
      </c>
      <c r="AY129" s="44" t="str">
        <f>IF(ISNUMBER(AV129),VLOOKUP(AV129,AW:AX,2,FALSE),"")</f>
        <v/>
      </c>
      <c r="AZ129" s="44"/>
      <c r="BA129" s="44">
        <f>P129</f>
        <v>0</v>
      </c>
      <c r="BB129" s="15" t="str">
        <f t="shared" si="90"/>
        <v/>
      </c>
      <c r="BC129" s="15">
        <f t="shared" si="66"/>
        <v>11</v>
      </c>
      <c r="BD129" s="44">
        <f>IF(ISNUMBER(BA129),VLOOKUP(BA129,BB:BC,2,FALSE),"")</f>
        <v>0</v>
      </c>
      <c r="BF129" s="15" t="str">
        <f t="shared" si="67"/>
        <v/>
      </c>
      <c r="BG129" s="15">
        <f t="shared" si="68"/>
        <v>24</v>
      </c>
      <c r="BX129" s="85"/>
      <c r="BY129" s="85"/>
      <c r="BZ129" s="85"/>
      <c r="CA129" s="86"/>
      <c r="CB129" s="86"/>
      <c r="CC129" s="77" t="e">
        <f>#REF!</f>
        <v>#REF!</v>
      </c>
      <c r="CD129" s="86"/>
      <c r="CE129" s="77" t="e">
        <f>#REF!</f>
        <v>#REF!</v>
      </c>
      <c r="CF129" s="81"/>
      <c r="CG129" s="81"/>
      <c r="CH129" s="43" t="str">
        <f t="shared" si="69"/>
        <v/>
      </c>
      <c r="CI129" s="15">
        <f t="shared" si="70"/>
        <v>11</v>
      </c>
      <c r="CQ129" s="2"/>
      <c r="CR129" s="2"/>
      <c r="CS129" s="2" t="str">
        <f t="shared" si="71"/>
        <v xml:space="preserve"> </v>
      </c>
      <c r="CT129" s="87"/>
      <c r="CU129" s="4" t="str">
        <f t="shared" si="72"/>
        <v/>
      </c>
      <c r="CV129" s="2"/>
      <c r="CW129" s="2" t="str">
        <f t="shared" si="73"/>
        <v xml:space="preserve"> </v>
      </c>
      <c r="CX129" s="2"/>
      <c r="CY129" s="3"/>
      <c r="CZ129" s="3"/>
      <c r="DA129" s="3"/>
      <c r="DB129" s="3"/>
      <c r="DC129" s="3"/>
      <c r="DD129" s="3"/>
      <c r="DE129" s="3"/>
      <c r="DF129" s="3"/>
      <c r="DG129" s="3"/>
      <c r="DH129" s="3"/>
      <c r="DI129" s="3"/>
      <c r="DJ129" s="3"/>
    </row>
    <row r="130" spans="2:114" ht="12" customHeight="1">
      <c r="B130" s="3" t="str">
        <f t="shared" si="56"/>
        <v/>
      </c>
      <c r="C130" s="32" t="str">
        <f>CONCATENATE(B127,"D")</f>
        <v>32D</v>
      </c>
      <c r="D130" s="33"/>
      <c r="E130" s="82"/>
      <c r="F130" s="34"/>
      <c r="G130" s="35" t="str">
        <f t="shared" si="82"/>
        <v/>
      </c>
      <c r="H130" s="34"/>
      <c r="I130" s="35" t="str">
        <f t="shared" si="57"/>
        <v/>
      </c>
      <c r="J130" s="36"/>
      <c r="K130" s="35" t="str">
        <f t="shared" si="58"/>
        <v/>
      </c>
      <c r="L130" s="34"/>
      <c r="M130" s="35" t="str">
        <f t="shared" si="83"/>
        <v/>
      </c>
      <c r="N130" s="82"/>
      <c r="O130" s="87"/>
      <c r="P130" s="87"/>
      <c r="Q130" s="95"/>
      <c r="R130" s="38" t="str">
        <f t="shared" si="59"/>
        <v/>
      </c>
      <c r="S130" s="39" t="str">
        <f t="shared" si="81"/>
        <v/>
      </c>
      <c r="T130" s="2"/>
      <c r="U130" s="13" t="str">
        <f t="shared" si="74"/>
        <v/>
      </c>
      <c r="V130" s="14" t="str">
        <f t="shared" si="60"/>
        <v/>
      </c>
      <c r="W130" s="41" t="str">
        <f t="shared" si="84"/>
        <v/>
      </c>
      <c r="X130" s="42" t="str">
        <f t="shared" si="85"/>
        <v/>
      </c>
      <c r="Y130" s="43" t="str">
        <f t="shared" si="61"/>
        <v/>
      </c>
      <c r="Z130" s="43" t="str">
        <f t="shared" si="75"/>
        <v/>
      </c>
      <c r="AA130" s="15">
        <f t="shared" si="76"/>
        <v>41</v>
      </c>
      <c r="AD130" s="15" t="str">
        <f t="shared" si="86"/>
        <v/>
      </c>
      <c r="AE130" s="15">
        <f t="shared" si="91"/>
        <v>12</v>
      </c>
      <c r="AG130" s="15" t="str">
        <f t="shared" si="63"/>
        <v/>
      </c>
      <c r="AH130" s="15">
        <f t="shared" si="64"/>
        <v>8</v>
      </c>
      <c r="AJ130" s="15" t="str">
        <f t="shared" si="65"/>
        <v/>
      </c>
      <c r="AK130" s="15">
        <f t="shared" si="77"/>
        <v>27</v>
      </c>
      <c r="AM130" s="15" t="str">
        <f t="shared" si="87"/>
        <v/>
      </c>
      <c r="AN130" s="15">
        <f t="shared" si="78"/>
        <v>2</v>
      </c>
      <c r="AP130" s="15" t="str">
        <f t="shared" si="88"/>
        <v/>
      </c>
      <c r="AQ130" s="15">
        <f t="shared" si="79"/>
        <v>9</v>
      </c>
      <c r="AS130" s="15" t="str">
        <f>IF(ISNUMBER(SMALL(#REF!,ROW()-2)),SMALL(#REF!,ROW()-2),"")</f>
        <v/>
      </c>
      <c r="AT130" s="15">
        <f t="shared" si="80"/>
        <v>1</v>
      </c>
      <c r="AV130" s="52"/>
      <c r="AW130" s="16" t="str">
        <f t="shared" si="89"/>
        <v/>
      </c>
      <c r="AY130" s="44"/>
      <c r="AZ130" s="44"/>
      <c r="BA130" s="44"/>
      <c r="BB130" s="15" t="str">
        <f t="shared" si="90"/>
        <v/>
      </c>
      <c r="BC130" s="15">
        <f t="shared" si="66"/>
        <v>11</v>
      </c>
      <c r="BD130" s="44"/>
      <c r="BF130" s="15" t="str">
        <f t="shared" si="67"/>
        <v/>
      </c>
      <c r="BG130" s="15">
        <f t="shared" si="68"/>
        <v>24</v>
      </c>
      <c r="BX130" s="85"/>
      <c r="BY130" s="85"/>
      <c r="BZ130" s="85"/>
      <c r="CA130" s="86"/>
      <c r="CB130" s="86"/>
      <c r="CC130" s="77"/>
      <c r="CD130" s="86"/>
      <c r="CE130" s="77"/>
      <c r="CF130" s="81"/>
      <c r="CG130" s="81"/>
      <c r="CH130" s="43" t="str">
        <f t="shared" si="69"/>
        <v/>
      </c>
      <c r="CI130" s="15">
        <f t="shared" si="70"/>
        <v>11</v>
      </c>
      <c r="CQ130" s="2"/>
      <c r="CR130" s="2"/>
      <c r="CS130" s="2" t="str">
        <f t="shared" si="71"/>
        <v xml:space="preserve"> </v>
      </c>
      <c r="CT130" s="87"/>
      <c r="CU130" s="4" t="str">
        <f t="shared" si="72"/>
        <v/>
      </c>
      <c r="CV130" s="2"/>
      <c r="CW130" s="2" t="str">
        <f t="shared" si="73"/>
        <v xml:space="preserve"> </v>
      </c>
      <c r="CX130" s="2"/>
      <c r="CY130" s="3"/>
      <c r="CZ130" s="3"/>
      <c r="DA130" s="3"/>
      <c r="DB130" s="3"/>
      <c r="DC130" s="3"/>
      <c r="DD130" s="3"/>
      <c r="DE130" s="3"/>
      <c r="DF130" s="3"/>
      <c r="DG130" s="3"/>
      <c r="DH130" s="3"/>
      <c r="DI130" s="3"/>
      <c r="DJ130" s="3"/>
    </row>
    <row r="131" spans="2:114" ht="12" customHeight="1">
      <c r="B131" s="3">
        <f t="shared" si="56"/>
        <v>33</v>
      </c>
      <c r="C131" s="32" t="str">
        <f>CONCATENATE(B131,"A")</f>
        <v>33A</v>
      </c>
      <c r="D131" s="33"/>
      <c r="E131" s="83"/>
      <c r="F131" s="34"/>
      <c r="G131" s="35" t="str">
        <f t="shared" ref="G131:G162" si="92">IF(ISBLANK(F131),"",IF(F131=0,$CR$2,CS131))</f>
        <v/>
      </c>
      <c r="H131" s="34"/>
      <c r="I131" s="35" t="str">
        <f t="shared" si="57"/>
        <v/>
      </c>
      <c r="J131" s="36"/>
      <c r="K131" s="35" t="str">
        <f t="shared" si="58"/>
        <v/>
      </c>
      <c r="L131" s="34"/>
      <c r="M131" s="35" t="str">
        <f t="shared" ref="M131:M162" si="93">IF(ISNUMBER(L131),VLOOKUP(L131,AM:AN,2,FALSE),"")</f>
        <v/>
      </c>
      <c r="N131" s="82"/>
      <c r="O131" s="87" t="str">
        <f>IF(ISBLANK(N131),"",IF(N131=0,$CS$2,CT131))</f>
        <v/>
      </c>
      <c r="P131" s="87" t="str">
        <f>IF(ISNUMBER(O131),IF(ISNUMBER(O131),IF(ISNUMBER(O131),IF(ISNUMBER(O131),O131+G131+G132+G133+G134+I131+I132+I133+I134+K131+K132+K133+K134+M131+M132+M133+M134,""),""),""),"")</f>
        <v/>
      </c>
      <c r="Q131" s="95" t="str">
        <f>IF(ISNUMBER(P131),VLOOKUP(CF131,CH:CI,2,FALSE),"")</f>
        <v/>
      </c>
      <c r="R131" s="38" t="str">
        <f t="shared" si="59"/>
        <v/>
      </c>
      <c r="S131" s="39" t="str">
        <f t="shared" si="81"/>
        <v/>
      </c>
      <c r="T131" s="2"/>
      <c r="U131" s="13" t="str">
        <f t="shared" si="74"/>
        <v/>
      </c>
      <c r="V131" s="14" t="str">
        <f t="shared" si="60"/>
        <v/>
      </c>
      <c r="W131" s="41" t="str">
        <f t="shared" ref="W131:W158" si="94">K131</f>
        <v/>
      </c>
      <c r="X131" s="42" t="str">
        <f t="shared" ref="X131:X158" si="95">M131</f>
        <v/>
      </c>
      <c r="Y131" s="43" t="str">
        <f t="shared" si="61"/>
        <v/>
      </c>
      <c r="Z131" s="43" t="str">
        <f t="shared" si="75"/>
        <v/>
      </c>
      <c r="AA131" s="15">
        <f t="shared" si="76"/>
        <v>41</v>
      </c>
      <c r="AD131" s="15" t="str">
        <f t="shared" ref="AD131:AD162" si="96">IF(ISNUMBER(LARGE(F:F,ROW()-2)),LARGE(F:F,ROW()-2),"")</f>
        <v/>
      </c>
      <c r="AE131" s="15">
        <f t="shared" si="91"/>
        <v>12</v>
      </c>
      <c r="AG131" s="15" t="str">
        <f t="shared" si="63"/>
        <v/>
      </c>
      <c r="AH131" s="15">
        <f t="shared" si="64"/>
        <v>8</v>
      </c>
      <c r="AJ131" s="15" t="str">
        <f t="shared" si="65"/>
        <v/>
      </c>
      <c r="AK131" s="15">
        <f t="shared" si="77"/>
        <v>27</v>
      </c>
      <c r="AM131" s="15" t="str">
        <f t="shared" ref="AM131:AM162" si="97">IF(ISNUMBER(SMALL(L:L,ROW()-2)),SMALL(L:L,ROW()-2),"")</f>
        <v/>
      </c>
      <c r="AN131" s="15">
        <f t="shared" si="78"/>
        <v>2</v>
      </c>
      <c r="AP131" s="15" t="str">
        <f t="shared" ref="AP131:AP154" si="98">IF(ISNUMBER(LARGE(N:N,ROW()-2)),LARGE(N:N,ROW()-2),"")</f>
        <v/>
      </c>
      <c r="AQ131" s="15">
        <f t="shared" si="79"/>
        <v>9</v>
      </c>
      <c r="AS131" s="15" t="str">
        <f>IF(ISNUMBER(SMALL(#REF!,ROW()-2)),SMALL(#REF!,ROW()-2),"")</f>
        <v/>
      </c>
      <c r="AT131" s="15">
        <f t="shared" si="80"/>
        <v>1</v>
      </c>
      <c r="AV131" s="52"/>
      <c r="AW131" s="16" t="str">
        <f t="shared" ref="AW131:AW162" si="99">IF(ISNUMBER(LARGE(AV:AV,ROW()-2)),LARGE(AV:AV,ROW()-2),"")</f>
        <v/>
      </c>
      <c r="AY131" s="44"/>
      <c r="AZ131" s="44"/>
      <c r="BA131" s="44"/>
      <c r="BB131" s="15" t="str">
        <f t="shared" ref="BB131:BB154" si="100">IF(ISNUMBER(SMALL(P:P,ROW()-2)),SMALL(P:P,ROW()-2),"")</f>
        <v/>
      </c>
      <c r="BC131" s="15">
        <f t="shared" si="66"/>
        <v>11</v>
      </c>
      <c r="BD131" s="44"/>
      <c r="BF131" s="15" t="str">
        <f t="shared" si="67"/>
        <v/>
      </c>
      <c r="BG131" s="15">
        <f t="shared" si="68"/>
        <v>24</v>
      </c>
      <c r="BX131" s="85" t="str">
        <f>P131</f>
        <v/>
      </c>
      <c r="BY131" s="85">
        <f>SUM(G131,G132,G133,G134)</f>
        <v>0</v>
      </c>
      <c r="BZ131" s="85">
        <f>SUM(I131,I132,I133,I134)</f>
        <v>0</v>
      </c>
      <c r="CA131" s="86">
        <f>SUM(L131,L132,L133,L134)</f>
        <v>0</v>
      </c>
      <c r="CB131" s="86" t="str">
        <f>O131</f>
        <v/>
      </c>
      <c r="CC131" s="77"/>
      <c r="CD131" s="86">
        <f>SUM(K131,K132,K133,K134)</f>
        <v>0</v>
      </c>
      <c r="CE131" s="77"/>
      <c r="CF131" s="81" t="str">
        <f>IF(ISNUMBER(P131),CONCATENATE(BX131+100,BY131+100,BZ131+100,CA131+100,CB131+100,CD131+100)+0,"")</f>
        <v/>
      </c>
      <c r="CG131" s="81" t="str">
        <f>IF(ISNUMBER(SMALL(CF:CF,ROW()-2)),SMALL(CF:CF,ROW()-2),"")</f>
        <v/>
      </c>
      <c r="CH131" s="43" t="str">
        <f t="shared" si="69"/>
        <v/>
      </c>
      <c r="CI131" s="15">
        <f t="shared" si="70"/>
        <v>11</v>
      </c>
      <c r="CQ131" s="2"/>
      <c r="CR131" s="2"/>
      <c r="CS131" s="2" t="str">
        <f t="shared" si="71"/>
        <v xml:space="preserve"> </v>
      </c>
      <c r="CT131" s="87" t="str">
        <f>VLOOKUP(N131,AP:AQ,2,FALSE)</f>
        <v xml:space="preserve"> </v>
      </c>
      <c r="CU131" s="4" t="str">
        <f t="shared" si="72"/>
        <v/>
      </c>
      <c r="CV131" s="2"/>
      <c r="CW131" s="2" t="str">
        <f t="shared" si="73"/>
        <v xml:space="preserve"> </v>
      </c>
      <c r="CX131" s="2"/>
      <c r="CY131" s="3"/>
      <c r="CZ131" s="3"/>
      <c r="DA131" s="3"/>
      <c r="DB131" s="3"/>
      <c r="DC131" s="3"/>
      <c r="DD131" s="3"/>
      <c r="DE131" s="3"/>
      <c r="DF131" s="3"/>
      <c r="DG131" s="3"/>
      <c r="DH131" s="3"/>
      <c r="DI131" s="3"/>
      <c r="DJ131" s="3"/>
    </row>
    <row r="132" spans="2:114" ht="12" customHeight="1">
      <c r="B132" s="3" t="str">
        <f t="shared" ref="B132:B159" si="101">IF(MOD(ROW(),4)=3,((ROW()+1)/4),"")</f>
        <v/>
      </c>
      <c r="C132" s="32" t="str">
        <f>CONCATENATE(B131,"B")</f>
        <v>33B</v>
      </c>
      <c r="D132" s="33"/>
      <c r="E132" s="83"/>
      <c r="F132" s="34"/>
      <c r="G132" s="35" t="str">
        <f t="shared" si="92"/>
        <v/>
      </c>
      <c r="H132" s="34"/>
      <c r="I132" s="35" t="str">
        <f t="shared" ref="I132:I162" si="102">IF(ISBLANK(H132),"",IF(H132=0,$CV$2,CW132))</f>
        <v/>
      </c>
      <c r="J132" s="36"/>
      <c r="K132" s="35" t="str">
        <f t="shared" ref="K132:K162" si="103">IF(ISNUMBER(J132),VLOOKUP(J132,AJ:AK,2,FALSE),"")</f>
        <v/>
      </c>
      <c r="L132" s="34"/>
      <c r="M132" s="38" t="str">
        <f t="shared" si="93"/>
        <v/>
      </c>
      <c r="N132" s="82"/>
      <c r="O132" s="87"/>
      <c r="P132" s="87"/>
      <c r="Q132" s="95"/>
      <c r="R132" s="38" t="str">
        <f t="shared" ref="R132:R162" si="104">IF(ISNUMBER(G132),IF(ISNUMBER(I132),IF(ISNUMBER(K132),IF(ISNUMBER(M132),SUM(G132,I132,K132,M132),""),""),""),"")</f>
        <v/>
      </c>
      <c r="S132" s="51" t="str">
        <f t="shared" si="81"/>
        <v/>
      </c>
      <c r="T132" s="2"/>
      <c r="U132" s="13" t="str">
        <f t="shared" si="74"/>
        <v/>
      </c>
      <c r="V132" s="14" t="str">
        <f t="shared" ref="V132:V158" si="105">I132</f>
        <v/>
      </c>
      <c r="W132" s="41" t="str">
        <f t="shared" si="94"/>
        <v/>
      </c>
      <c r="X132" s="42" t="str">
        <f t="shared" si="95"/>
        <v/>
      </c>
      <c r="Y132" s="43" t="str">
        <f t="shared" ref="Y132:Y162" si="106">IF(ISNUMBER(R132),CONCATENATE(R132+100,U132+100,V132+100,X132+100,W132+100)+0,"")</f>
        <v/>
      </c>
      <c r="Z132" s="43" t="str">
        <f t="shared" si="75"/>
        <v/>
      </c>
      <c r="AA132" s="15">
        <f t="shared" si="76"/>
        <v>41</v>
      </c>
      <c r="AD132" s="15" t="str">
        <f t="shared" si="96"/>
        <v/>
      </c>
      <c r="AE132" s="15">
        <f t="shared" ref="AE132:AE162" si="107">IF(AD131&lt;&gt;AD132,AE131+1,AE131)</f>
        <v>12</v>
      </c>
      <c r="AG132" s="15" t="str">
        <f t="shared" ref="AG132:AG162" si="108">IF(ISNUMBER(LARGE(H:H,ROW()-2)),LARGE(H:H,ROW()-2),"")</f>
        <v/>
      </c>
      <c r="AH132" s="15">
        <f t="shared" ref="AH132:AH162" si="109">IF(AG131&lt;&gt;AG132,AH131+1,AH131)</f>
        <v>8</v>
      </c>
      <c r="AJ132" s="15" t="str">
        <f t="shared" ref="AJ132:AJ159" si="110">IF(ISNUMBER(SMALL(J:J,ROW()-2)),SMALL(J:J,ROW()-2),"")</f>
        <v/>
      </c>
      <c r="AK132" s="15">
        <f t="shared" si="77"/>
        <v>27</v>
      </c>
      <c r="AM132" s="15" t="str">
        <f t="shared" si="97"/>
        <v/>
      </c>
      <c r="AN132" s="15">
        <f t="shared" si="78"/>
        <v>2</v>
      </c>
      <c r="AP132" s="15" t="str">
        <f t="shared" si="98"/>
        <v/>
      </c>
      <c r="AQ132" s="15">
        <f t="shared" si="79"/>
        <v>9</v>
      </c>
      <c r="AS132" s="15" t="str">
        <f>IF(ISNUMBER(SMALL(#REF!,ROW()-2)),SMALL(#REF!,ROW()-2),"")</f>
        <v/>
      </c>
      <c r="AT132" s="15">
        <f t="shared" si="80"/>
        <v>1</v>
      </c>
      <c r="AV132" s="52"/>
      <c r="AW132" s="16" t="str">
        <f t="shared" si="99"/>
        <v/>
      </c>
      <c r="AY132" s="44" t="str">
        <f>IF(ISNUMBER(AV132),VLOOKUP(AV132,AW:AX,2,FALSE),"")</f>
        <v/>
      </c>
      <c r="AZ132" s="44"/>
      <c r="BA132" s="44">
        <f>P132</f>
        <v>0</v>
      </c>
      <c r="BB132" s="15" t="str">
        <f t="shared" si="100"/>
        <v/>
      </c>
      <c r="BC132" s="15">
        <f t="shared" ref="BC132:BC155" si="111">IF(BB131&lt;&gt;BB132,BC131+1,BC131)</f>
        <v>11</v>
      </c>
      <c r="BD132" s="44">
        <f>IF(ISNUMBER(BA132),VLOOKUP(BA132,BB:BC,2,FALSE),"")</f>
        <v>0</v>
      </c>
      <c r="BF132" s="15" t="str">
        <f t="shared" ref="BF132:BF162" si="112">IF(ISNUMBER(SMALL(R:R,ROW()-2)),SMALL(R:R,ROW()-2),"")</f>
        <v/>
      </c>
      <c r="BG132" s="15">
        <f t="shared" ref="BG132:BG155" si="113">IF(BF131&lt;&gt;BF132,BG131+1,BG131)</f>
        <v>24</v>
      </c>
      <c r="BX132" s="85"/>
      <c r="BY132" s="85"/>
      <c r="BZ132" s="85"/>
      <c r="CA132" s="86"/>
      <c r="CB132" s="86"/>
      <c r="CC132" s="77" t="e">
        <f>#REF!</f>
        <v>#REF!</v>
      </c>
      <c r="CD132" s="86"/>
      <c r="CE132" s="77" t="e">
        <f>#REF!</f>
        <v>#REF!</v>
      </c>
      <c r="CF132" s="81"/>
      <c r="CG132" s="81"/>
      <c r="CH132" s="43" t="str">
        <f t="shared" ref="CH132:CH158" si="114">IF(ISNUMBER(SMALL(CF:CF,ROW()-2)),SMALL(CF:CF,ROW()-2),"")</f>
        <v/>
      </c>
      <c r="CI132" s="15">
        <f t="shared" ref="CI132:CI162" si="115">IF(CH131&lt;&gt;CH132,CI131+1,CI131)</f>
        <v>11</v>
      </c>
      <c r="CQ132" s="2"/>
      <c r="CR132" s="2"/>
      <c r="CS132" s="2" t="str">
        <f t="shared" ref="CS132:CS158" si="116">VLOOKUP(F132,AD:AE,2,FALSE)</f>
        <v xml:space="preserve"> </v>
      </c>
      <c r="CT132" s="87"/>
      <c r="CU132" s="4" t="str">
        <f t="shared" ref="CU132:CU158" si="117">IF(ISNUMBER(J132),VLOOKUP(J132,AJ:AK,2,FALSE),"")</f>
        <v/>
      </c>
      <c r="CV132" s="2"/>
      <c r="CW132" s="2" t="str">
        <f t="shared" ref="CW132:CW162" si="118">VLOOKUP(H132,AG:AH,2,FALSE)</f>
        <v xml:space="preserve"> </v>
      </c>
      <c r="CX132" s="2"/>
      <c r="CY132" s="3"/>
      <c r="CZ132" s="3"/>
      <c r="DA132" s="3"/>
      <c r="DB132" s="3"/>
      <c r="DC132" s="3"/>
      <c r="DD132" s="3"/>
      <c r="DE132" s="3"/>
      <c r="DF132" s="3"/>
      <c r="DG132" s="3"/>
      <c r="DH132" s="3"/>
      <c r="DI132" s="3"/>
      <c r="DJ132" s="3"/>
    </row>
    <row r="133" spans="2:114" ht="12" customHeight="1">
      <c r="B133" s="3" t="str">
        <f t="shared" si="101"/>
        <v/>
      </c>
      <c r="C133" s="32" t="str">
        <f>CONCATENATE(B131,"C")</f>
        <v>33C</v>
      </c>
      <c r="D133" s="33"/>
      <c r="E133" s="83"/>
      <c r="F133" s="34"/>
      <c r="G133" s="35" t="str">
        <f t="shared" si="92"/>
        <v/>
      </c>
      <c r="H133" s="34"/>
      <c r="I133" s="35" t="str">
        <f t="shared" si="102"/>
        <v/>
      </c>
      <c r="J133" s="36"/>
      <c r="K133" s="35" t="str">
        <f t="shared" si="103"/>
        <v/>
      </c>
      <c r="L133" s="34"/>
      <c r="M133" s="38" t="str">
        <f t="shared" si="93"/>
        <v/>
      </c>
      <c r="N133" s="82"/>
      <c r="O133" s="87"/>
      <c r="P133" s="87"/>
      <c r="Q133" s="95"/>
      <c r="R133" s="38" t="str">
        <f t="shared" si="104"/>
        <v/>
      </c>
      <c r="S133" s="51" t="str">
        <f t="shared" si="81"/>
        <v/>
      </c>
      <c r="T133" s="2"/>
      <c r="U133" s="13" t="str">
        <f t="shared" ref="U133:U158" si="119">G133</f>
        <v/>
      </c>
      <c r="V133" s="14" t="str">
        <f t="shared" si="105"/>
        <v/>
      </c>
      <c r="W133" s="41" t="str">
        <f t="shared" si="94"/>
        <v/>
      </c>
      <c r="X133" s="42" t="str">
        <f t="shared" si="95"/>
        <v/>
      </c>
      <c r="Y133" s="43" t="str">
        <f t="shared" si="106"/>
        <v/>
      </c>
      <c r="Z133" s="43" t="str">
        <f t="shared" ref="Z133:Z162" si="120">IF(ISNUMBER(SMALL(Y:Y,ROW()-2)),SMALL(Y:Y,ROW()-2),"")</f>
        <v/>
      </c>
      <c r="AA133" s="15">
        <f t="shared" ref="AA133:AA162" si="121">IF(Z132&lt;&gt;Z133,AA132+1,AA132)</f>
        <v>41</v>
      </c>
      <c r="AD133" s="15" t="str">
        <f t="shared" si="96"/>
        <v/>
      </c>
      <c r="AE133" s="15">
        <f t="shared" si="107"/>
        <v>12</v>
      </c>
      <c r="AG133" s="15" t="str">
        <f t="shared" si="108"/>
        <v/>
      </c>
      <c r="AH133" s="15">
        <f t="shared" si="109"/>
        <v>8</v>
      </c>
      <c r="AJ133" s="15" t="str">
        <f t="shared" si="110"/>
        <v/>
      </c>
      <c r="AK133" s="15">
        <f t="shared" ref="AK133:AK155" si="122">IF(AJ132&lt;&gt;AJ133,AK132+1,AK132)</f>
        <v>27</v>
      </c>
      <c r="AM133" s="15" t="str">
        <f t="shared" si="97"/>
        <v/>
      </c>
      <c r="AN133" s="15">
        <f t="shared" ref="AN133:AN155" si="123">IF(AM132&lt;&gt;AM133,AN132+1,AN132)</f>
        <v>2</v>
      </c>
      <c r="AP133" s="15" t="str">
        <f t="shared" si="98"/>
        <v/>
      </c>
      <c r="AQ133" s="15">
        <f t="shared" ref="AQ133:AQ155" si="124">IF(AP132&lt;&gt;AP133,AQ132+1,AQ132)</f>
        <v>9</v>
      </c>
      <c r="AS133" s="15" t="str">
        <f>IF(ISNUMBER(SMALL(#REF!,ROW()-2)),SMALL(#REF!,ROW()-2),"")</f>
        <v/>
      </c>
      <c r="AT133" s="15">
        <f t="shared" ref="AT133:AT155" si="125">IF(AS132&lt;&gt;AS133,AT132+1,AT132)</f>
        <v>1</v>
      </c>
      <c r="AV133" s="52"/>
      <c r="AW133" s="16" t="str">
        <f t="shared" si="99"/>
        <v/>
      </c>
      <c r="AY133" s="44"/>
      <c r="AZ133" s="44"/>
      <c r="BA133" s="44"/>
      <c r="BB133" s="15" t="str">
        <f t="shared" si="100"/>
        <v/>
      </c>
      <c r="BC133" s="15">
        <f t="shared" si="111"/>
        <v>11</v>
      </c>
      <c r="BD133" s="44"/>
      <c r="BF133" s="15" t="str">
        <f t="shared" si="112"/>
        <v/>
      </c>
      <c r="BG133" s="15">
        <f t="shared" si="113"/>
        <v>24</v>
      </c>
      <c r="BX133" s="85"/>
      <c r="BY133" s="85"/>
      <c r="BZ133" s="85"/>
      <c r="CA133" s="86"/>
      <c r="CB133" s="86"/>
      <c r="CC133" s="77"/>
      <c r="CD133" s="86"/>
      <c r="CE133" s="77"/>
      <c r="CF133" s="81"/>
      <c r="CG133" s="81"/>
      <c r="CH133" s="43" t="str">
        <f t="shared" si="114"/>
        <v/>
      </c>
      <c r="CI133" s="15">
        <f t="shared" si="115"/>
        <v>11</v>
      </c>
      <c r="CQ133" s="2"/>
      <c r="CR133" s="2"/>
      <c r="CS133" s="2" t="str">
        <f t="shared" si="116"/>
        <v xml:space="preserve"> </v>
      </c>
      <c r="CT133" s="87"/>
      <c r="CU133" s="4" t="str">
        <f t="shared" si="117"/>
        <v/>
      </c>
      <c r="CV133" s="2"/>
      <c r="CW133" s="2" t="str">
        <f t="shared" si="118"/>
        <v xml:space="preserve"> </v>
      </c>
      <c r="CX133" s="2"/>
      <c r="CY133" s="3"/>
      <c r="CZ133" s="3"/>
      <c r="DA133" s="3"/>
      <c r="DB133" s="3"/>
      <c r="DC133" s="3"/>
      <c r="DD133" s="3"/>
      <c r="DE133" s="3"/>
      <c r="DF133" s="3"/>
      <c r="DG133" s="3"/>
      <c r="DH133" s="3"/>
      <c r="DI133" s="3"/>
      <c r="DJ133" s="3"/>
    </row>
    <row r="134" spans="2:114" ht="12" customHeight="1">
      <c r="B134" s="3" t="str">
        <f t="shared" si="101"/>
        <v/>
      </c>
      <c r="C134" s="32" t="str">
        <f>CONCATENATE(B131,"D")</f>
        <v>33D</v>
      </c>
      <c r="D134" s="33"/>
      <c r="E134" s="83"/>
      <c r="F134" s="34"/>
      <c r="G134" s="35" t="str">
        <f t="shared" si="92"/>
        <v/>
      </c>
      <c r="H134" s="34"/>
      <c r="I134" s="35" t="str">
        <f t="shared" si="102"/>
        <v/>
      </c>
      <c r="J134" s="36"/>
      <c r="K134" s="35" t="str">
        <f t="shared" si="103"/>
        <v/>
      </c>
      <c r="L134" s="34"/>
      <c r="M134" s="38" t="str">
        <f t="shared" si="93"/>
        <v/>
      </c>
      <c r="N134" s="82"/>
      <c r="O134" s="87"/>
      <c r="P134" s="87"/>
      <c r="Q134" s="95"/>
      <c r="R134" s="38" t="str">
        <f t="shared" si="104"/>
        <v/>
      </c>
      <c r="S134" s="51" t="str">
        <f t="shared" si="81"/>
        <v/>
      </c>
      <c r="T134" s="2"/>
      <c r="U134" s="13" t="str">
        <f t="shared" si="119"/>
        <v/>
      </c>
      <c r="V134" s="14" t="str">
        <f t="shared" si="105"/>
        <v/>
      </c>
      <c r="W134" s="41" t="str">
        <f t="shared" si="94"/>
        <v/>
      </c>
      <c r="X134" s="42" t="str">
        <f t="shared" si="95"/>
        <v/>
      </c>
      <c r="Y134" s="43" t="str">
        <f t="shared" si="106"/>
        <v/>
      </c>
      <c r="Z134" s="43" t="str">
        <f t="shared" si="120"/>
        <v/>
      </c>
      <c r="AA134" s="15">
        <f t="shared" si="121"/>
        <v>41</v>
      </c>
      <c r="AD134" s="15" t="str">
        <f t="shared" si="96"/>
        <v/>
      </c>
      <c r="AE134" s="15">
        <f t="shared" si="107"/>
        <v>12</v>
      </c>
      <c r="AG134" s="15" t="str">
        <f t="shared" si="108"/>
        <v/>
      </c>
      <c r="AH134" s="15">
        <f t="shared" si="109"/>
        <v>8</v>
      </c>
      <c r="AJ134" s="15" t="str">
        <f t="shared" si="110"/>
        <v/>
      </c>
      <c r="AK134" s="15">
        <f t="shared" si="122"/>
        <v>27</v>
      </c>
      <c r="AM134" s="15" t="str">
        <f t="shared" si="97"/>
        <v/>
      </c>
      <c r="AN134" s="15">
        <f t="shared" si="123"/>
        <v>2</v>
      </c>
      <c r="AP134" s="15" t="str">
        <f t="shared" si="98"/>
        <v/>
      </c>
      <c r="AQ134" s="15">
        <f t="shared" si="124"/>
        <v>9</v>
      </c>
      <c r="AS134" s="15" t="str">
        <f>IF(ISNUMBER(SMALL(#REF!,ROW()-2)),SMALL(#REF!,ROW()-2),"")</f>
        <v/>
      </c>
      <c r="AT134" s="15">
        <f t="shared" si="125"/>
        <v>1</v>
      </c>
      <c r="AV134" s="52"/>
      <c r="AW134" s="16" t="str">
        <f t="shared" si="99"/>
        <v/>
      </c>
      <c r="AY134" s="44"/>
      <c r="AZ134" s="44"/>
      <c r="BA134" s="44"/>
      <c r="BB134" s="15" t="str">
        <f t="shared" si="100"/>
        <v/>
      </c>
      <c r="BC134" s="15">
        <f t="shared" si="111"/>
        <v>11</v>
      </c>
      <c r="BD134" s="44"/>
      <c r="BF134" s="15" t="str">
        <f t="shared" si="112"/>
        <v/>
      </c>
      <c r="BG134" s="15">
        <f t="shared" si="113"/>
        <v>24</v>
      </c>
      <c r="BX134" s="85"/>
      <c r="BY134" s="85"/>
      <c r="BZ134" s="85"/>
      <c r="CA134" s="86"/>
      <c r="CB134" s="86"/>
      <c r="CC134" s="77"/>
      <c r="CD134" s="86"/>
      <c r="CE134" s="77"/>
      <c r="CF134" s="81"/>
      <c r="CG134" s="81"/>
      <c r="CH134" s="43" t="str">
        <f t="shared" si="114"/>
        <v/>
      </c>
      <c r="CI134" s="15">
        <f t="shared" si="115"/>
        <v>11</v>
      </c>
      <c r="CQ134" s="2"/>
      <c r="CR134" s="2"/>
      <c r="CS134" s="2" t="str">
        <f t="shared" si="116"/>
        <v xml:space="preserve"> </v>
      </c>
      <c r="CT134" s="87"/>
      <c r="CU134" s="4" t="str">
        <f t="shared" si="117"/>
        <v/>
      </c>
      <c r="CV134" s="2"/>
      <c r="CW134" s="2" t="str">
        <f t="shared" si="118"/>
        <v xml:space="preserve"> </v>
      </c>
      <c r="CX134" s="2"/>
      <c r="CY134" s="3"/>
      <c r="CZ134" s="3"/>
      <c r="DA134" s="3"/>
      <c r="DB134" s="3"/>
      <c r="DC134" s="3"/>
      <c r="DD134" s="3"/>
      <c r="DE134" s="3"/>
      <c r="DF134" s="3"/>
      <c r="DG134" s="3"/>
      <c r="DH134" s="3"/>
      <c r="DI134" s="3"/>
      <c r="DJ134" s="3"/>
    </row>
    <row r="135" spans="2:114" ht="12" customHeight="1">
      <c r="B135" s="3">
        <f t="shared" si="101"/>
        <v>34</v>
      </c>
      <c r="C135" s="32" t="str">
        <f>CONCATENATE(B135,"A")</f>
        <v>34A</v>
      </c>
      <c r="D135" s="33"/>
      <c r="E135" s="82"/>
      <c r="F135" s="34"/>
      <c r="G135" s="35" t="str">
        <f t="shared" si="92"/>
        <v/>
      </c>
      <c r="H135" s="34"/>
      <c r="I135" s="35" t="str">
        <f t="shared" si="102"/>
        <v/>
      </c>
      <c r="J135" s="36"/>
      <c r="K135" s="35" t="str">
        <f t="shared" si="103"/>
        <v/>
      </c>
      <c r="L135" s="34"/>
      <c r="M135" s="37" t="str">
        <f t="shared" si="93"/>
        <v/>
      </c>
      <c r="N135" s="82"/>
      <c r="O135" s="87" t="str">
        <f>IF(ISBLANK(N135),"",IF(N135=0,$CS$2,CT135))</f>
        <v/>
      </c>
      <c r="P135" s="87" t="str">
        <f>IF(ISNUMBER(O135),IF(ISNUMBER(O135),IF(ISNUMBER(O135),IF(ISNUMBER(O135),O135+G135+G136+G137+G138+I135+I136+I137+I138+K135+K136+K137+K138+M135+M136+M137+M138,""),""),""),"")</f>
        <v/>
      </c>
      <c r="Q135" s="95" t="str">
        <f>IF(ISNUMBER(P135),VLOOKUP(CF135,CH:CI,2,FALSE),"")</f>
        <v/>
      </c>
      <c r="R135" s="38" t="str">
        <f t="shared" si="104"/>
        <v/>
      </c>
      <c r="S135" s="39" t="str">
        <f t="shared" si="81"/>
        <v/>
      </c>
      <c r="T135" s="2"/>
      <c r="U135" s="13" t="str">
        <f t="shared" si="119"/>
        <v/>
      </c>
      <c r="V135" s="14" t="str">
        <f t="shared" si="105"/>
        <v/>
      </c>
      <c r="W135" s="41" t="str">
        <f t="shared" si="94"/>
        <v/>
      </c>
      <c r="X135" s="42" t="str">
        <f t="shared" si="95"/>
        <v/>
      </c>
      <c r="Y135" s="43" t="str">
        <f t="shared" si="106"/>
        <v/>
      </c>
      <c r="Z135" s="43" t="str">
        <f t="shared" si="120"/>
        <v/>
      </c>
      <c r="AA135" s="15">
        <f t="shared" si="121"/>
        <v>41</v>
      </c>
      <c r="AD135" s="15" t="str">
        <f t="shared" si="96"/>
        <v/>
      </c>
      <c r="AE135" s="15">
        <f t="shared" si="107"/>
        <v>12</v>
      </c>
      <c r="AG135" s="15" t="str">
        <f t="shared" si="108"/>
        <v/>
      </c>
      <c r="AH135" s="15">
        <f t="shared" si="109"/>
        <v>8</v>
      </c>
      <c r="AJ135" s="15" t="str">
        <f t="shared" si="110"/>
        <v/>
      </c>
      <c r="AK135" s="15">
        <f t="shared" si="122"/>
        <v>27</v>
      </c>
      <c r="AM135" s="15" t="str">
        <f t="shared" si="97"/>
        <v/>
      </c>
      <c r="AN135" s="15">
        <f t="shared" si="123"/>
        <v>2</v>
      </c>
      <c r="AP135" s="15" t="str">
        <f t="shared" si="98"/>
        <v/>
      </c>
      <c r="AQ135" s="15">
        <f t="shared" si="124"/>
        <v>9</v>
      </c>
      <c r="AS135" s="15" t="str">
        <f>IF(ISNUMBER(SMALL(#REF!,ROW()-2)),SMALL(#REF!,ROW()-2),"")</f>
        <v/>
      </c>
      <c r="AT135" s="15">
        <f t="shared" si="125"/>
        <v>1</v>
      </c>
      <c r="AV135" s="52"/>
      <c r="AW135" s="16" t="str">
        <f t="shared" si="99"/>
        <v/>
      </c>
      <c r="AY135" s="44" t="str">
        <f>IF(ISNUMBER(AV135),VLOOKUP(AV135,AW:AX,2,FALSE),"")</f>
        <v/>
      </c>
      <c r="AZ135" s="44"/>
      <c r="BA135" s="44" t="str">
        <f>P135</f>
        <v/>
      </c>
      <c r="BB135" s="15" t="str">
        <f t="shared" si="100"/>
        <v/>
      </c>
      <c r="BC135" s="15">
        <f t="shared" si="111"/>
        <v>11</v>
      </c>
      <c r="BD135" s="44" t="str">
        <f>IF(ISNUMBER(BA135),VLOOKUP(BA135,BB:BC,2,FALSE),"")</f>
        <v/>
      </c>
      <c r="BF135" s="15" t="str">
        <f t="shared" si="112"/>
        <v/>
      </c>
      <c r="BG135" s="15">
        <f t="shared" si="113"/>
        <v>24</v>
      </c>
      <c r="BX135" s="85" t="str">
        <f>P135</f>
        <v/>
      </c>
      <c r="BY135" s="85">
        <f>SUM(G135,G136,G137,G138)</f>
        <v>0</v>
      </c>
      <c r="BZ135" s="85">
        <f>SUM(I135,I136,I137,I138)</f>
        <v>0</v>
      </c>
      <c r="CA135" s="86">
        <f>SUM(L135,L136,L137,L138)</f>
        <v>0</v>
      </c>
      <c r="CB135" s="86" t="str">
        <f>O135</f>
        <v/>
      </c>
      <c r="CC135" s="77" t="e">
        <f>#REF!</f>
        <v>#REF!</v>
      </c>
      <c r="CD135" s="86">
        <f>SUM(K135,K136,K137,K138)</f>
        <v>0</v>
      </c>
      <c r="CE135" s="77" t="e">
        <f>#REF!</f>
        <v>#REF!</v>
      </c>
      <c r="CF135" s="81" t="str">
        <f>IF(ISNUMBER(P135),CONCATENATE(BX135+100,BY135+100,BZ135+100,CA135+100,CB135+100,CD135+100)+0,"")</f>
        <v/>
      </c>
      <c r="CG135" s="81" t="str">
        <f>IF(ISNUMBER(SMALL(CF:CF,ROW()-2)),SMALL(CF:CF,ROW()-2),"")</f>
        <v/>
      </c>
      <c r="CH135" s="43" t="str">
        <f t="shared" si="114"/>
        <v/>
      </c>
      <c r="CI135" s="15">
        <f t="shared" si="115"/>
        <v>11</v>
      </c>
      <c r="CQ135" s="2"/>
      <c r="CR135" s="2"/>
      <c r="CS135" s="2" t="str">
        <f t="shared" si="116"/>
        <v xml:space="preserve"> </v>
      </c>
      <c r="CT135" s="87" t="str">
        <f>VLOOKUP(N135,AP:AQ,2,FALSE)</f>
        <v xml:space="preserve"> </v>
      </c>
      <c r="CU135" s="4" t="str">
        <f t="shared" si="117"/>
        <v/>
      </c>
      <c r="CV135" s="2"/>
      <c r="CW135" s="2" t="str">
        <f t="shared" si="118"/>
        <v xml:space="preserve"> </v>
      </c>
      <c r="CX135" s="2"/>
      <c r="CY135" s="3"/>
      <c r="CZ135" s="3"/>
      <c r="DA135" s="3"/>
      <c r="DB135" s="3"/>
      <c r="DC135" s="3"/>
      <c r="DD135" s="3"/>
      <c r="DE135" s="3"/>
      <c r="DF135" s="3"/>
      <c r="DG135" s="3"/>
      <c r="DH135" s="3"/>
      <c r="DI135" s="3"/>
      <c r="DJ135" s="3"/>
    </row>
    <row r="136" spans="2:114" ht="12" customHeight="1">
      <c r="B136" s="3" t="str">
        <f t="shared" si="101"/>
        <v/>
      </c>
      <c r="C136" s="32" t="str">
        <f>CONCATENATE(B135,"B")</f>
        <v>34B</v>
      </c>
      <c r="D136" s="33"/>
      <c r="E136" s="82"/>
      <c r="F136" s="34"/>
      <c r="G136" s="35" t="str">
        <f t="shared" si="92"/>
        <v/>
      </c>
      <c r="H136" s="34"/>
      <c r="I136" s="35" t="str">
        <f t="shared" si="102"/>
        <v/>
      </c>
      <c r="J136" s="36"/>
      <c r="K136" s="35" t="str">
        <f t="shared" si="103"/>
        <v/>
      </c>
      <c r="L136" s="34"/>
      <c r="M136" s="35" t="str">
        <f t="shared" si="93"/>
        <v/>
      </c>
      <c r="N136" s="82"/>
      <c r="O136" s="87"/>
      <c r="P136" s="87"/>
      <c r="Q136" s="95"/>
      <c r="R136" s="38" t="str">
        <f t="shared" si="104"/>
        <v/>
      </c>
      <c r="S136" s="39" t="str">
        <f t="shared" si="81"/>
        <v/>
      </c>
      <c r="T136" s="2"/>
      <c r="U136" s="13" t="str">
        <f t="shared" si="119"/>
        <v/>
      </c>
      <c r="V136" s="14" t="str">
        <f t="shared" si="105"/>
        <v/>
      </c>
      <c r="W136" s="41" t="str">
        <f t="shared" si="94"/>
        <v/>
      </c>
      <c r="X136" s="42" t="str">
        <f t="shared" si="95"/>
        <v/>
      </c>
      <c r="Y136" s="43" t="str">
        <f t="shared" si="106"/>
        <v/>
      </c>
      <c r="Z136" s="43" t="str">
        <f t="shared" si="120"/>
        <v/>
      </c>
      <c r="AA136" s="15">
        <f t="shared" si="121"/>
        <v>41</v>
      </c>
      <c r="AD136" s="15" t="str">
        <f t="shared" si="96"/>
        <v/>
      </c>
      <c r="AE136" s="15">
        <f t="shared" si="107"/>
        <v>12</v>
      </c>
      <c r="AG136" s="15" t="str">
        <f t="shared" si="108"/>
        <v/>
      </c>
      <c r="AH136" s="15">
        <f t="shared" si="109"/>
        <v>8</v>
      </c>
      <c r="AJ136" s="15" t="str">
        <f t="shared" si="110"/>
        <v/>
      </c>
      <c r="AK136" s="15">
        <f t="shared" si="122"/>
        <v>27</v>
      </c>
      <c r="AM136" s="15" t="str">
        <f t="shared" si="97"/>
        <v/>
      </c>
      <c r="AN136" s="15">
        <f t="shared" si="123"/>
        <v>2</v>
      </c>
      <c r="AP136" s="15" t="str">
        <f t="shared" si="98"/>
        <v/>
      </c>
      <c r="AQ136" s="15">
        <f t="shared" si="124"/>
        <v>9</v>
      </c>
      <c r="AS136" s="15" t="str">
        <f>IF(ISNUMBER(SMALL(#REF!,ROW()-2)),SMALL(#REF!,ROW()-2),"")</f>
        <v/>
      </c>
      <c r="AT136" s="15">
        <f t="shared" si="125"/>
        <v>1</v>
      </c>
      <c r="AV136" s="52"/>
      <c r="AW136" s="16" t="str">
        <f t="shared" si="99"/>
        <v/>
      </c>
      <c r="AY136" s="44"/>
      <c r="AZ136" s="44"/>
      <c r="BA136" s="44"/>
      <c r="BB136" s="15" t="str">
        <f t="shared" si="100"/>
        <v/>
      </c>
      <c r="BC136" s="15">
        <f t="shared" si="111"/>
        <v>11</v>
      </c>
      <c r="BD136" s="44"/>
      <c r="BF136" s="15" t="str">
        <f t="shared" si="112"/>
        <v/>
      </c>
      <c r="BG136" s="15">
        <f t="shared" si="113"/>
        <v>24</v>
      </c>
      <c r="BX136" s="85"/>
      <c r="BY136" s="85"/>
      <c r="BZ136" s="85"/>
      <c r="CA136" s="86"/>
      <c r="CB136" s="86"/>
      <c r="CC136" s="77"/>
      <c r="CD136" s="86"/>
      <c r="CE136" s="77"/>
      <c r="CF136" s="81"/>
      <c r="CG136" s="81"/>
      <c r="CH136" s="43" t="str">
        <f t="shared" si="114"/>
        <v/>
      </c>
      <c r="CI136" s="15">
        <f t="shared" si="115"/>
        <v>11</v>
      </c>
      <c r="CQ136" s="2"/>
      <c r="CR136" s="2"/>
      <c r="CS136" s="2" t="str">
        <f t="shared" si="116"/>
        <v xml:space="preserve"> </v>
      </c>
      <c r="CT136" s="87"/>
      <c r="CU136" s="4" t="str">
        <f t="shared" si="117"/>
        <v/>
      </c>
      <c r="CV136" s="2"/>
      <c r="CW136" s="2" t="str">
        <f t="shared" si="118"/>
        <v xml:space="preserve"> </v>
      </c>
      <c r="CX136" s="2"/>
      <c r="CY136" s="3"/>
      <c r="CZ136" s="3"/>
      <c r="DA136" s="3"/>
      <c r="DB136" s="3"/>
      <c r="DC136" s="3"/>
      <c r="DD136" s="3"/>
      <c r="DE136" s="3"/>
      <c r="DF136" s="3"/>
      <c r="DG136" s="3"/>
      <c r="DH136" s="3"/>
      <c r="DI136" s="3"/>
      <c r="DJ136" s="3"/>
    </row>
    <row r="137" spans="2:114" ht="12" customHeight="1">
      <c r="B137" s="3" t="str">
        <f t="shared" si="101"/>
        <v/>
      </c>
      <c r="C137" s="32" t="str">
        <f>CONCATENATE(B135,"C")</f>
        <v>34C</v>
      </c>
      <c r="D137" s="33"/>
      <c r="E137" s="82"/>
      <c r="F137" s="34"/>
      <c r="G137" s="35" t="str">
        <f t="shared" si="92"/>
        <v/>
      </c>
      <c r="H137" s="34"/>
      <c r="I137" s="35" t="str">
        <f t="shared" si="102"/>
        <v/>
      </c>
      <c r="J137" s="36"/>
      <c r="K137" s="35" t="str">
        <f t="shared" si="103"/>
        <v/>
      </c>
      <c r="L137" s="34"/>
      <c r="M137" s="35" t="str">
        <f t="shared" si="93"/>
        <v/>
      </c>
      <c r="N137" s="82"/>
      <c r="O137" s="87"/>
      <c r="P137" s="87"/>
      <c r="Q137" s="95"/>
      <c r="R137" s="38" t="str">
        <f t="shared" si="104"/>
        <v/>
      </c>
      <c r="S137" s="39" t="str">
        <f t="shared" ref="S137:S162" si="126">IF(ISNUMBER(R137),VLOOKUP(Y137,Z:AA,2,FALSE),"")</f>
        <v/>
      </c>
      <c r="T137" s="2"/>
      <c r="U137" s="13" t="str">
        <f t="shared" si="119"/>
        <v/>
      </c>
      <c r="V137" s="14" t="str">
        <f t="shared" si="105"/>
        <v/>
      </c>
      <c r="W137" s="41" t="str">
        <f t="shared" si="94"/>
        <v/>
      </c>
      <c r="X137" s="42" t="str">
        <f t="shared" si="95"/>
        <v/>
      </c>
      <c r="Y137" s="43" t="str">
        <f t="shared" si="106"/>
        <v/>
      </c>
      <c r="Z137" s="43" t="str">
        <f t="shared" si="120"/>
        <v/>
      </c>
      <c r="AA137" s="15">
        <f t="shared" si="121"/>
        <v>41</v>
      </c>
      <c r="AD137" s="15" t="str">
        <f t="shared" si="96"/>
        <v/>
      </c>
      <c r="AE137" s="15">
        <f t="shared" si="107"/>
        <v>12</v>
      </c>
      <c r="AG137" s="15" t="str">
        <f t="shared" si="108"/>
        <v/>
      </c>
      <c r="AH137" s="15">
        <f t="shared" si="109"/>
        <v>8</v>
      </c>
      <c r="AJ137" s="15" t="str">
        <f t="shared" si="110"/>
        <v/>
      </c>
      <c r="AK137" s="15">
        <f t="shared" si="122"/>
        <v>27</v>
      </c>
      <c r="AM137" s="15" t="str">
        <f t="shared" si="97"/>
        <v/>
      </c>
      <c r="AN137" s="15">
        <f t="shared" si="123"/>
        <v>2</v>
      </c>
      <c r="AP137" s="15" t="str">
        <f t="shared" si="98"/>
        <v/>
      </c>
      <c r="AQ137" s="15">
        <f t="shared" si="124"/>
        <v>9</v>
      </c>
      <c r="AS137" s="15" t="str">
        <f>IF(ISNUMBER(SMALL(#REF!,ROW()-2)),SMALL(#REF!,ROW()-2),"")</f>
        <v/>
      </c>
      <c r="AT137" s="15">
        <f t="shared" si="125"/>
        <v>1</v>
      </c>
      <c r="AV137" s="52"/>
      <c r="AW137" s="16" t="str">
        <f t="shared" si="99"/>
        <v/>
      </c>
      <c r="AY137" s="44"/>
      <c r="AZ137" s="44"/>
      <c r="BA137" s="44"/>
      <c r="BB137" s="15" t="str">
        <f t="shared" si="100"/>
        <v/>
      </c>
      <c r="BC137" s="15">
        <f t="shared" si="111"/>
        <v>11</v>
      </c>
      <c r="BD137" s="44"/>
      <c r="BF137" s="15" t="str">
        <f t="shared" si="112"/>
        <v/>
      </c>
      <c r="BG137" s="15">
        <f t="shared" si="113"/>
        <v>24</v>
      </c>
      <c r="BX137" s="85"/>
      <c r="BY137" s="85"/>
      <c r="BZ137" s="85"/>
      <c r="CA137" s="86"/>
      <c r="CB137" s="86"/>
      <c r="CC137" s="77"/>
      <c r="CD137" s="86"/>
      <c r="CE137" s="77"/>
      <c r="CF137" s="81"/>
      <c r="CG137" s="81"/>
      <c r="CH137" s="43" t="str">
        <f t="shared" si="114"/>
        <v/>
      </c>
      <c r="CI137" s="15">
        <f t="shared" si="115"/>
        <v>11</v>
      </c>
      <c r="CQ137" s="2"/>
      <c r="CR137" s="2"/>
      <c r="CS137" s="2" t="str">
        <f t="shared" si="116"/>
        <v xml:space="preserve"> </v>
      </c>
      <c r="CT137" s="87"/>
      <c r="CU137" s="4" t="str">
        <f t="shared" si="117"/>
        <v/>
      </c>
      <c r="CV137" s="2"/>
      <c r="CW137" s="2" t="str">
        <f t="shared" si="118"/>
        <v xml:space="preserve"> </v>
      </c>
      <c r="CX137" s="2"/>
      <c r="CY137" s="3"/>
      <c r="CZ137" s="3"/>
      <c r="DA137" s="3"/>
      <c r="DB137" s="3"/>
      <c r="DC137" s="3"/>
      <c r="DD137" s="3"/>
      <c r="DE137" s="3"/>
      <c r="DF137" s="3"/>
      <c r="DG137" s="3"/>
      <c r="DH137" s="3"/>
      <c r="DI137" s="3"/>
      <c r="DJ137" s="3"/>
    </row>
    <row r="138" spans="2:114" ht="12" customHeight="1">
      <c r="B138" s="3" t="str">
        <f t="shared" si="101"/>
        <v/>
      </c>
      <c r="C138" s="32" t="str">
        <f>CONCATENATE(B135,"D")</f>
        <v>34D</v>
      </c>
      <c r="D138" s="33"/>
      <c r="E138" s="82"/>
      <c r="F138" s="34"/>
      <c r="G138" s="35" t="str">
        <f t="shared" si="92"/>
        <v/>
      </c>
      <c r="H138" s="34"/>
      <c r="I138" s="35" t="str">
        <f t="shared" si="102"/>
        <v/>
      </c>
      <c r="J138" s="36"/>
      <c r="K138" s="35" t="str">
        <f t="shared" si="103"/>
        <v/>
      </c>
      <c r="L138" s="34"/>
      <c r="M138" s="38" t="str">
        <f t="shared" si="93"/>
        <v/>
      </c>
      <c r="N138" s="82"/>
      <c r="O138" s="87"/>
      <c r="P138" s="87"/>
      <c r="Q138" s="95"/>
      <c r="R138" s="38" t="str">
        <f t="shared" si="104"/>
        <v/>
      </c>
      <c r="S138" s="51" t="str">
        <f t="shared" si="126"/>
        <v/>
      </c>
      <c r="T138" s="2"/>
      <c r="U138" s="13" t="str">
        <f t="shared" si="119"/>
        <v/>
      </c>
      <c r="V138" s="14" t="str">
        <f t="shared" si="105"/>
        <v/>
      </c>
      <c r="W138" s="41" t="str">
        <f t="shared" si="94"/>
        <v/>
      </c>
      <c r="X138" s="42" t="str">
        <f t="shared" si="95"/>
        <v/>
      </c>
      <c r="Y138" s="43" t="str">
        <f t="shared" si="106"/>
        <v/>
      </c>
      <c r="Z138" s="43" t="str">
        <f t="shared" si="120"/>
        <v/>
      </c>
      <c r="AA138" s="15">
        <f t="shared" si="121"/>
        <v>41</v>
      </c>
      <c r="AD138" s="15" t="str">
        <f t="shared" si="96"/>
        <v/>
      </c>
      <c r="AE138" s="15">
        <f t="shared" si="107"/>
        <v>12</v>
      </c>
      <c r="AG138" s="15" t="str">
        <f t="shared" si="108"/>
        <v/>
      </c>
      <c r="AH138" s="15">
        <f t="shared" si="109"/>
        <v>8</v>
      </c>
      <c r="AJ138" s="15" t="str">
        <f t="shared" si="110"/>
        <v/>
      </c>
      <c r="AK138" s="15">
        <f t="shared" si="122"/>
        <v>27</v>
      </c>
      <c r="AM138" s="15" t="str">
        <f t="shared" si="97"/>
        <v/>
      </c>
      <c r="AN138" s="15">
        <f t="shared" si="123"/>
        <v>2</v>
      </c>
      <c r="AP138" s="15" t="str">
        <f t="shared" si="98"/>
        <v/>
      </c>
      <c r="AQ138" s="15">
        <f t="shared" si="124"/>
        <v>9</v>
      </c>
      <c r="AS138" s="15" t="str">
        <f>IF(ISNUMBER(SMALL(#REF!,ROW()-2)),SMALL(#REF!,ROW()-2),"")</f>
        <v/>
      </c>
      <c r="AT138" s="15">
        <f t="shared" si="125"/>
        <v>1</v>
      </c>
      <c r="AV138" s="52"/>
      <c r="AW138" s="16" t="str">
        <f t="shared" si="99"/>
        <v/>
      </c>
      <c r="AY138" s="44" t="str">
        <f>IF(ISNUMBER(AV138),VLOOKUP(AV138,AW:AX,2,FALSE),"")</f>
        <v/>
      </c>
      <c r="AZ138" s="44"/>
      <c r="BA138" s="44">
        <f>P138</f>
        <v>0</v>
      </c>
      <c r="BB138" s="15" t="str">
        <f t="shared" si="100"/>
        <v/>
      </c>
      <c r="BC138" s="15">
        <f t="shared" si="111"/>
        <v>11</v>
      </c>
      <c r="BD138" s="44">
        <f>IF(ISNUMBER(BA138),VLOOKUP(BA138,BB:BC,2,FALSE),"")</f>
        <v>0</v>
      </c>
      <c r="BF138" s="15" t="str">
        <f t="shared" si="112"/>
        <v/>
      </c>
      <c r="BG138" s="15">
        <f t="shared" si="113"/>
        <v>24</v>
      </c>
      <c r="BX138" s="85"/>
      <c r="BY138" s="85"/>
      <c r="BZ138" s="85"/>
      <c r="CA138" s="86"/>
      <c r="CB138" s="86"/>
      <c r="CC138" s="77" t="e">
        <f>#REF!</f>
        <v>#REF!</v>
      </c>
      <c r="CD138" s="86"/>
      <c r="CE138" s="77" t="e">
        <f>#REF!</f>
        <v>#REF!</v>
      </c>
      <c r="CF138" s="81"/>
      <c r="CG138" s="81"/>
      <c r="CH138" s="43" t="str">
        <f t="shared" si="114"/>
        <v/>
      </c>
      <c r="CI138" s="15">
        <f t="shared" si="115"/>
        <v>11</v>
      </c>
      <c r="CQ138" s="2"/>
      <c r="CR138" s="2"/>
      <c r="CS138" s="2" t="str">
        <f t="shared" si="116"/>
        <v xml:space="preserve"> </v>
      </c>
      <c r="CT138" s="87"/>
      <c r="CU138" s="4" t="str">
        <f t="shared" si="117"/>
        <v/>
      </c>
      <c r="CV138" s="2"/>
      <c r="CW138" s="2" t="str">
        <f t="shared" si="118"/>
        <v xml:space="preserve"> </v>
      </c>
      <c r="CX138" s="2"/>
      <c r="CY138" s="3"/>
      <c r="CZ138" s="3"/>
      <c r="DA138" s="3"/>
      <c r="DB138" s="3"/>
      <c r="DC138" s="3"/>
      <c r="DD138" s="3"/>
      <c r="DE138" s="3"/>
      <c r="DF138" s="3"/>
      <c r="DG138" s="3"/>
      <c r="DH138" s="3"/>
      <c r="DI138" s="3"/>
      <c r="DJ138" s="3"/>
    </row>
    <row r="139" spans="2:114" ht="12" customHeight="1">
      <c r="B139" s="3">
        <f t="shared" si="101"/>
        <v>35</v>
      </c>
      <c r="C139" s="32" t="str">
        <f>CONCATENATE(B139,"A")</f>
        <v>35A</v>
      </c>
      <c r="D139" s="33"/>
      <c r="E139" s="83"/>
      <c r="F139" s="34"/>
      <c r="G139" s="35" t="str">
        <f t="shared" si="92"/>
        <v/>
      </c>
      <c r="H139" s="34"/>
      <c r="I139" s="35" t="str">
        <f t="shared" si="102"/>
        <v/>
      </c>
      <c r="J139" s="36"/>
      <c r="K139" s="35" t="str">
        <f t="shared" si="103"/>
        <v/>
      </c>
      <c r="L139" s="34"/>
      <c r="M139" s="38" t="str">
        <f t="shared" si="93"/>
        <v/>
      </c>
      <c r="N139" s="82"/>
      <c r="O139" s="87" t="str">
        <f>IF(ISBLANK(N139),"",IF(N139=0,$CS$2,CT139))</f>
        <v/>
      </c>
      <c r="P139" s="87" t="str">
        <f>IF(ISNUMBER(O139),IF(ISNUMBER(O139),IF(ISNUMBER(O139),IF(ISNUMBER(O139),O139+G139+G140+G141+G142+I139+I140+I141+I142+K139+K140+K141+K142+M139+M140+M141+M142,""),""),""),"")</f>
        <v/>
      </c>
      <c r="Q139" s="95" t="str">
        <f>IF(ISNUMBER(P139),VLOOKUP(CF139,CH:CI,2,FALSE),"")</f>
        <v/>
      </c>
      <c r="R139" s="38" t="str">
        <f t="shared" si="104"/>
        <v/>
      </c>
      <c r="S139" s="51" t="str">
        <f t="shared" si="126"/>
        <v/>
      </c>
      <c r="T139" s="2"/>
      <c r="U139" s="13" t="str">
        <f t="shared" si="119"/>
        <v/>
      </c>
      <c r="V139" s="14" t="str">
        <f t="shared" si="105"/>
        <v/>
      </c>
      <c r="W139" s="41" t="str">
        <f t="shared" si="94"/>
        <v/>
      </c>
      <c r="X139" s="42" t="str">
        <f t="shared" si="95"/>
        <v/>
      </c>
      <c r="Y139" s="43" t="str">
        <f t="shared" si="106"/>
        <v/>
      </c>
      <c r="Z139" s="43" t="str">
        <f t="shared" si="120"/>
        <v/>
      </c>
      <c r="AA139" s="15">
        <f t="shared" si="121"/>
        <v>41</v>
      </c>
      <c r="AD139" s="15" t="str">
        <f t="shared" si="96"/>
        <v/>
      </c>
      <c r="AE139" s="15">
        <f t="shared" si="107"/>
        <v>12</v>
      </c>
      <c r="AG139" s="15" t="str">
        <f t="shared" si="108"/>
        <v/>
      </c>
      <c r="AH139" s="15">
        <f t="shared" si="109"/>
        <v>8</v>
      </c>
      <c r="AJ139" s="15" t="str">
        <f t="shared" si="110"/>
        <v/>
      </c>
      <c r="AK139" s="15">
        <f t="shared" si="122"/>
        <v>27</v>
      </c>
      <c r="AM139" s="15" t="str">
        <f t="shared" si="97"/>
        <v/>
      </c>
      <c r="AN139" s="15">
        <f t="shared" si="123"/>
        <v>2</v>
      </c>
      <c r="AP139" s="15" t="str">
        <f t="shared" si="98"/>
        <v/>
      </c>
      <c r="AQ139" s="15">
        <f t="shared" si="124"/>
        <v>9</v>
      </c>
      <c r="AS139" s="15" t="str">
        <f>IF(ISNUMBER(SMALL(#REF!,ROW()-2)),SMALL(#REF!,ROW()-2),"")</f>
        <v/>
      </c>
      <c r="AT139" s="15">
        <f t="shared" si="125"/>
        <v>1</v>
      </c>
      <c r="AV139" s="52"/>
      <c r="AW139" s="16" t="str">
        <f t="shared" si="99"/>
        <v/>
      </c>
      <c r="AY139" s="44"/>
      <c r="AZ139" s="44"/>
      <c r="BA139" s="44"/>
      <c r="BB139" s="15" t="str">
        <f t="shared" si="100"/>
        <v/>
      </c>
      <c r="BC139" s="15">
        <f t="shared" si="111"/>
        <v>11</v>
      </c>
      <c r="BD139" s="44"/>
      <c r="BF139" s="15" t="str">
        <f t="shared" si="112"/>
        <v/>
      </c>
      <c r="BG139" s="15">
        <f t="shared" si="113"/>
        <v>24</v>
      </c>
      <c r="BX139" s="85" t="str">
        <f>P139</f>
        <v/>
      </c>
      <c r="BY139" s="85">
        <f>SUM(G139,G140,G141,G142)</f>
        <v>0</v>
      </c>
      <c r="BZ139" s="85">
        <f>SUM(I139,I140,I141,I142)</f>
        <v>0</v>
      </c>
      <c r="CA139" s="86">
        <f>SUM(L139,L140,L141,L142)</f>
        <v>0</v>
      </c>
      <c r="CB139" s="86" t="str">
        <f>O139</f>
        <v/>
      </c>
      <c r="CC139" s="77"/>
      <c r="CD139" s="86">
        <f>SUM(K139,K140,K141,K142)</f>
        <v>0</v>
      </c>
      <c r="CE139" s="77"/>
      <c r="CF139" s="81" t="str">
        <f>IF(ISNUMBER(P139),CONCATENATE(BX139+100,BY139+100,BZ139+100,CA139+100,CB139+100,CD139+100)+0,"")</f>
        <v/>
      </c>
      <c r="CG139" s="81" t="str">
        <f>IF(ISNUMBER(SMALL(CF:CF,ROW()-2)),SMALL(CF:CF,ROW()-2),"")</f>
        <v/>
      </c>
      <c r="CH139" s="43" t="str">
        <f t="shared" si="114"/>
        <v/>
      </c>
      <c r="CI139" s="15">
        <f t="shared" si="115"/>
        <v>11</v>
      </c>
      <c r="CQ139" s="2"/>
      <c r="CR139" s="2"/>
      <c r="CS139" s="2" t="str">
        <f t="shared" si="116"/>
        <v xml:space="preserve"> </v>
      </c>
      <c r="CT139" s="87" t="str">
        <f>VLOOKUP(N139,AP:AQ,2,FALSE)</f>
        <v xml:space="preserve"> </v>
      </c>
      <c r="CU139" s="4" t="str">
        <f t="shared" si="117"/>
        <v/>
      </c>
      <c r="CV139" s="2"/>
      <c r="CW139" s="2" t="str">
        <f t="shared" si="118"/>
        <v xml:space="preserve"> </v>
      </c>
      <c r="CX139" s="2"/>
      <c r="CY139" s="3"/>
      <c r="CZ139" s="3"/>
      <c r="DA139" s="3"/>
      <c r="DB139" s="3"/>
      <c r="DC139" s="3"/>
      <c r="DD139" s="3"/>
      <c r="DE139" s="3"/>
      <c r="DF139" s="3"/>
      <c r="DG139" s="3"/>
      <c r="DH139" s="3"/>
      <c r="DI139" s="3"/>
      <c r="DJ139" s="3"/>
    </row>
    <row r="140" spans="2:114" ht="12" customHeight="1">
      <c r="B140" s="3" t="str">
        <f t="shared" si="101"/>
        <v/>
      </c>
      <c r="C140" s="32" t="str">
        <f>CONCATENATE(B139,"B")</f>
        <v>35B</v>
      </c>
      <c r="D140" s="33"/>
      <c r="E140" s="83"/>
      <c r="F140" s="34"/>
      <c r="G140" s="35" t="str">
        <f t="shared" si="92"/>
        <v/>
      </c>
      <c r="H140" s="34"/>
      <c r="I140" s="35" t="str">
        <f t="shared" si="102"/>
        <v/>
      </c>
      <c r="J140" s="36"/>
      <c r="K140" s="35" t="str">
        <f t="shared" si="103"/>
        <v/>
      </c>
      <c r="L140" s="34"/>
      <c r="M140" s="38" t="str">
        <f t="shared" si="93"/>
        <v/>
      </c>
      <c r="N140" s="82"/>
      <c r="O140" s="87"/>
      <c r="P140" s="87"/>
      <c r="Q140" s="95"/>
      <c r="R140" s="38" t="str">
        <f t="shared" si="104"/>
        <v/>
      </c>
      <c r="S140" s="51" t="str">
        <f t="shared" si="126"/>
        <v/>
      </c>
      <c r="T140" s="2"/>
      <c r="U140" s="13" t="str">
        <f t="shared" si="119"/>
        <v/>
      </c>
      <c r="V140" s="14" t="str">
        <f t="shared" si="105"/>
        <v/>
      </c>
      <c r="W140" s="41" t="str">
        <f t="shared" si="94"/>
        <v/>
      </c>
      <c r="X140" s="42" t="str">
        <f t="shared" si="95"/>
        <v/>
      </c>
      <c r="Y140" s="43" t="str">
        <f t="shared" si="106"/>
        <v/>
      </c>
      <c r="Z140" s="43" t="str">
        <f t="shared" si="120"/>
        <v/>
      </c>
      <c r="AA140" s="15">
        <f t="shared" si="121"/>
        <v>41</v>
      </c>
      <c r="AD140" s="15" t="str">
        <f t="shared" si="96"/>
        <v/>
      </c>
      <c r="AE140" s="15">
        <f t="shared" si="107"/>
        <v>12</v>
      </c>
      <c r="AG140" s="15" t="str">
        <f t="shared" si="108"/>
        <v/>
      </c>
      <c r="AH140" s="15">
        <f t="shared" si="109"/>
        <v>8</v>
      </c>
      <c r="AJ140" s="15" t="str">
        <f t="shared" si="110"/>
        <v/>
      </c>
      <c r="AK140" s="15">
        <f t="shared" si="122"/>
        <v>27</v>
      </c>
      <c r="AM140" s="15" t="str">
        <f t="shared" si="97"/>
        <v/>
      </c>
      <c r="AN140" s="15">
        <f t="shared" si="123"/>
        <v>2</v>
      </c>
      <c r="AP140" s="15" t="str">
        <f t="shared" si="98"/>
        <v/>
      </c>
      <c r="AQ140" s="15">
        <f t="shared" si="124"/>
        <v>9</v>
      </c>
      <c r="AS140" s="15" t="str">
        <f>IF(ISNUMBER(SMALL(#REF!,ROW()-2)),SMALL(#REF!,ROW()-2),"")</f>
        <v/>
      </c>
      <c r="AT140" s="15">
        <f t="shared" si="125"/>
        <v>1</v>
      </c>
      <c r="AV140" s="52"/>
      <c r="AW140" s="16" t="str">
        <f t="shared" si="99"/>
        <v/>
      </c>
      <c r="AY140" s="44"/>
      <c r="AZ140" s="44"/>
      <c r="BA140" s="44"/>
      <c r="BB140" s="15" t="str">
        <f t="shared" si="100"/>
        <v/>
      </c>
      <c r="BC140" s="15">
        <f t="shared" si="111"/>
        <v>11</v>
      </c>
      <c r="BD140" s="44"/>
      <c r="BF140" s="15" t="str">
        <f t="shared" si="112"/>
        <v/>
      </c>
      <c r="BG140" s="15">
        <f t="shared" si="113"/>
        <v>24</v>
      </c>
      <c r="BX140" s="85"/>
      <c r="BY140" s="85"/>
      <c r="BZ140" s="85"/>
      <c r="CA140" s="86"/>
      <c r="CB140" s="86"/>
      <c r="CC140" s="77"/>
      <c r="CD140" s="86"/>
      <c r="CE140" s="77"/>
      <c r="CF140" s="81"/>
      <c r="CG140" s="81"/>
      <c r="CH140" s="43" t="str">
        <f t="shared" si="114"/>
        <v/>
      </c>
      <c r="CI140" s="15">
        <f t="shared" si="115"/>
        <v>11</v>
      </c>
      <c r="CQ140" s="2"/>
      <c r="CR140" s="2"/>
      <c r="CS140" s="2" t="str">
        <f t="shared" si="116"/>
        <v xml:space="preserve"> </v>
      </c>
      <c r="CT140" s="87"/>
      <c r="CU140" s="4" t="str">
        <f t="shared" si="117"/>
        <v/>
      </c>
      <c r="CV140" s="2"/>
      <c r="CW140" s="2" t="str">
        <f t="shared" si="118"/>
        <v xml:space="preserve"> </v>
      </c>
      <c r="CX140" s="2"/>
      <c r="CY140" s="3"/>
      <c r="CZ140" s="3"/>
      <c r="DA140" s="3"/>
      <c r="DB140" s="3"/>
      <c r="DC140" s="3"/>
      <c r="DD140" s="3"/>
      <c r="DE140" s="3"/>
      <c r="DF140" s="3"/>
      <c r="DG140" s="3"/>
      <c r="DH140" s="3"/>
      <c r="DI140" s="3"/>
      <c r="DJ140" s="3"/>
    </row>
    <row r="141" spans="2:114" ht="12" customHeight="1">
      <c r="B141" s="3" t="str">
        <f t="shared" si="101"/>
        <v/>
      </c>
      <c r="C141" s="32" t="str">
        <f>CONCATENATE(B139,"C")</f>
        <v>35C</v>
      </c>
      <c r="D141" s="33"/>
      <c r="E141" s="83"/>
      <c r="F141" s="34"/>
      <c r="G141" s="35" t="str">
        <f t="shared" si="92"/>
        <v/>
      </c>
      <c r="H141" s="34"/>
      <c r="I141" s="35" t="str">
        <f t="shared" si="102"/>
        <v/>
      </c>
      <c r="J141" s="36"/>
      <c r="K141" s="35" t="str">
        <f t="shared" si="103"/>
        <v/>
      </c>
      <c r="L141" s="34"/>
      <c r="M141" s="37" t="str">
        <f t="shared" si="93"/>
        <v/>
      </c>
      <c r="N141" s="82"/>
      <c r="O141" s="87"/>
      <c r="P141" s="87"/>
      <c r="Q141" s="95"/>
      <c r="R141" s="38" t="str">
        <f t="shared" si="104"/>
        <v/>
      </c>
      <c r="S141" s="39" t="str">
        <f t="shared" si="126"/>
        <v/>
      </c>
      <c r="T141" s="2"/>
      <c r="U141" s="13" t="str">
        <f t="shared" si="119"/>
        <v/>
      </c>
      <c r="V141" s="14" t="str">
        <f t="shared" si="105"/>
        <v/>
      </c>
      <c r="W141" s="41" t="str">
        <f t="shared" si="94"/>
        <v/>
      </c>
      <c r="X141" s="42" t="str">
        <f t="shared" si="95"/>
        <v/>
      </c>
      <c r="Y141" s="43" t="str">
        <f t="shared" si="106"/>
        <v/>
      </c>
      <c r="Z141" s="43" t="str">
        <f t="shared" si="120"/>
        <v/>
      </c>
      <c r="AA141" s="15">
        <f t="shared" si="121"/>
        <v>41</v>
      </c>
      <c r="AD141" s="15" t="str">
        <f t="shared" si="96"/>
        <v/>
      </c>
      <c r="AE141" s="15">
        <f t="shared" si="107"/>
        <v>12</v>
      </c>
      <c r="AG141" s="15" t="str">
        <f t="shared" si="108"/>
        <v/>
      </c>
      <c r="AH141" s="15">
        <f t="shared" si="109"/>
        <v>8</v>
      </c>
      <c r="AJ141" s="15" t="str">
        <f t="shared" si="110"/>
        <v/>
      </c>
      <c r="AK141" s="15">
        <f t="shared" si="122"/>
        <v>27</v>
      </c>
      <c r="AM141" s="15" t="str">
        <f t="shared" si="97"/>
        <v/>
      </c>
      <c r="AN141" s="15">
        <f t="shared" si="123"/>
        <v>2</v>
      </c>
      <c r="AP141" s="15" t="str">
        <f t="shared" si="98"/>
        <v/>
      </c>
      <c r="AQ141" s="15">
        <f t="shared" si="124"/>
        <v>9</v>
      </c>
      <c r="AS141" s="15" t="str">
        <f>IF(ISNUMBER(SMALL(#REF!,ROW()-2)),SMALL(#REF!,ROW()-2),"")</f>
        <v/>
      </c>
      <c r="AT141" s="15">
        <f t="shared" si="125"/>
        <v>1</v>
      </c>
      <c r="AV141" s="52"/>
      <c r="AW141" s="16" t="str">
        <f t="shared" si="99"/>
        <v/>
      </c>
      <c r="AY141" s="44" t="str">
        <f>IF(ISNUMBER(AV141),VLOOKUP(AV141,AW:AX,2,FALSE),"")</f>
        <v/>
      </c>
      <c r="AZ141" s="44"/>
      <c r="BA141" s="44">
        <f>P141</f>
        <v>0</v>
      </c>
      <c r="BB141" s="15" t="str">
        <f t="shared" si="100"/>
        <v/>
      </c>
      <c r="BC141" s="15">
        <f t="shared" si="111"/>
        <v>11</v>
      </c>
      <c r="BD141" s="44">
        <f>IF(ISNUMBER(BA141),VLOOKUP(BA141,BB:BC,2,FALSE),"")</f>
        <v>0</v>
      </c>
      <c r="BF141" s="15" t="str">
        <f t="shared" si="112"/>
        <v/>
      </c>
      <c r="BG141" s="15">
        <f t="shared" si="113"/>
        <v>24</v>
      </c>
      <c r="BX141" s="85"/>
      <c r="BY141" s="85"/>
      <c r="BZ141" s="85"/>
      <c r="CA141" s="86"/>
      <c r="CB141" s="86"/>
      <c r="CC141" s="77" t="e">
        <f>#REF!</f>
        <v>#REF!</v>
      </c>
      <c r="CD141" s="86"/>
      <c r="CE141" s="77" t="e">
        <f>#REF!</f>
        <v>#REF!</v>
      </c>
      <c r="CF141" s="81"/>
      <c r="CG141" s="81"/>
      <c r="CH141" s="43" t="str">
        <f t="shared" si="114"/>
        <v/>
      </c>
      <c r="CI141" s="15">
        <f t="shared" si="115"/>
        <v>11</v>
      </c>
      <c r="CQ141" s="2"/>
      <c r="CR141" s="2"/>
      <c r="CS141" s="2" t="str">
        <f t="shared" si="116"/>
        <v xml:space="preserve"> </v>
      </c>
      <c r="CT141" s="87"/>
      <c r="CU141" s="4" t="str">
        <f t="shared" si="117"/>
        <v/>
      </c>
      <c r="CV141" s="2"/>
      <c r="CW141" s="2" t="str">
        <f t="shared" si="118"/>
        <v xml:space="preserve"> </v>
      </c>
      <c r="CX141" s="2"/>
      <c r="CY141" s="3"/>
      <c r="CZ141" s="3"/>
      <c r="DA141" s="3"/>
      <c r="DB141" s="3"/>
      <c r="DC141" s="3"/>
      <c r="DD141" s="3"/>
      <c r="DE141" s="3"/>
      <c r="DF141" s="3"/>
      <c r="DG141" s="3"/>
      <c r="DH141" s="3"/>
      <c r="DI141" s="3"/>
      <c r="DJ141" s="3"/>
    </row>
    <row r="142" spans="2:114" ht="12" customHeight="1">
      <c r="B142" s="3" t="str">
        <f t="shared" si="101"/>
        <v/>
      </c>
      <c r="C142" s="32" t="str">
        <f>CONCATENATE(B139,"D")</f>
        <v>35D</v>
      </c>
      <c r="D142" s="33"/>
      <c r="E142" s="83"/>
      <c r="F142" s="34"/>
      <c r="G142" s="35" t="str">
        <f t="shared" si="92"/>
        <v/>
      </c>
      <c r="H142" s="34"/>
      <c r="I142" s="35" t="str">
        <f t="shared" si="102"/>
        <v/>
      </c>
      <c r="J142" s="36"/>
      <c r="K142" s="35" t="str">
        <f t="shared" si="103"/>
        <v/>
      </c>
      <c r="L142" s="34"/>
      <c r="M142" s="35" t="str">
        <f t="shared" si="93"/>
        <v/>
      </c>
      <c r="N142" s="82"/>
      <c r="O142" s="87"/>
      <c r="P142" s="87"/>
      <c r="Q142" s="95"/>
      <c r="R142" s="38" t="str">
        <f t="shared" si="104"/>
        <v/>
      </c>
      <c r="S142" s="39" t="str">
        <f t="shared" si="126"/>
        <v/>
      </c>
      <c r="T142" s="2"/>
      <c r="U142" s="13" t="str">
        <f t="shared" si="119"/>
        <v/>
      </c>
      <c r="V142" s="14" t="str">
        <f t="shared" si="105"/>
        <v/>
      </c>
      <c r="W142" s="41" t="str">
        <f t="shared" si="94"/>
        <v/>
      </c>
      <c r="X142" s="42" t="str">
        <f t="shared" si="95"/>
        <v/>
      </c>
      <c r="Y142" s="43" t="str">
        <f t="shared" si="106"/>
        <v/>
      </c>
      <c r="Z142" s="43" t="str">
        <f t="shared" si="120"/>
        <v/>
      </c>
      <c r="AA142" s="15">
        <f t="shared" si="121"/>
        <v>41</v>
      </c>
      <c r="AD142" s="15" t="str">
        <f t="shared" si="96"/>
        <v/>
      </c>
      <c r="AE142" s="15">
        <f t="shared" si="107"/>
        <v>12</v>
      </c>
      <c r="AG142" s="15" t="str">
        <f t="shared" si="108"/>
        <v/>
      </c>
      <c r="AH142" s="15">
        <f t="shared" si="109"/>
        <v>8</v>
      </c>
      <c r="AJ142" s="15" t="str">
        <f t="shared" si="110"/>
        <v/>
      </c>
      <c r="AK142" s="15">
        <f t="shared" si="122"/>
        <v>27</v>
      </c>
      <c r="AM142" s="15" t="str">
        <f t="shared" si="97"/>
        <v/>
      </c>
      <c r="AN142" s="15">
        <f t="shared" si="123"/>
        <v>2</v>
      </c>
      <c r="AP142" s="15" t="str">
        <f t="shared" si="98"/>
        <v/>
      </c>
      <c r="AQ142" s="15">
        <f t="shared" si="124"/>
        <v>9</v>
      </c>
      <c r="AS142" s="15" t="str">
        <f>IF(ISNUMBER(SMALL(#REF!,ROW()-2)),SMALL(#REF!,ROW()-2),"")</f>
        <v/>
      </c>
      <c r="AT142" s="15">
        <f t="shared" si="125"/>
        <v>1</v>
      </c>
      <c r="AV142" s="52"/>
      <c r="AW142" s="16" t="str">
        <f t="shared" si="99"/>
        <v/>
      </c>
      <c r="AY142" s="44"/>
      <c r="AZ142" s="44"/>
      <c r="BA142" s="44"/>
      <c r="BB142" s="15" t="str">
        <f t="shared" si="100"/>
        <v/>
      </c>
      <c r="BC142" s="15">
        <f t="shared" si="111"/>
        <v>11</v>
      </c>
      <c r="BD142" s="44"/>
      <c r="BF142" s="15" t="str">
        <f t="shared" si="112"/>
        <v/>
      </c>
      <c r="BG142" s="15">
        <f t="shared" si="113"/>
        <v>24</v>
      </c>
      <c r="BX142" s="85"/>
      <c r="BY142" s="85"/>
      <c r="BZ142" s="85"/>
      <c r="CA142" s="86"/>
      <c r="CB142" s="86"/>
      <c r="CC142" s="77"/>
      <c r="CD142" s="86"/>
      <c r="CE142" s="77"/>
      <c r="CF142" s="81"/>
      <c r="CG142" s="81"/>
      <c r="CH142" s="43" t="str">
        <f t="shared" si="114"/>
        <v/>
      </c>
      <c r="CI142" s="15">
        <f t="shared" si="115"/>
        <v>11</v>
      </c>
      <c r="CQ142" s="2"/>
      <c r="CR142" s="2"/>
      <c r="CS142" s="2" t="str">
        <f t="shared" si="116"/>
        <v xml:space="preserve"> </v>
      </c>
      <c r="CT142" s="87"/>
      <c r="CU142" s="4" t="str">
        <f t="shared" si="117"/>
        <v/>
      </c>
      <c r="CV142" s="2"/>
      <c r="CW142" s="2" t="str">
        <f t="shared" si="118"/>
        <v xml:space="preserve"> </v>
      </c>
      <c r="CX142" s="2"/>
      <c r="CY142" s="3"/>
      <c r="CZ142" s="3"/>
      <c r="DA142" s="3"/>
      <c r="DB142" s="3"/>
      <c r="DC142" s="3"/>
      <c r="DD142" s="3"/>
      <c r="DE142" s="3"/>
      <c r="DF142" s="3"/>
      <c r="DG142" s="3"/>
      <c r="DH142" s="3"/>
      <c r="DI142" s="3"/>
      <c r="DJ142" s="3"/>
    </row>
    <row r="143" spans="2:114" ht="12" customHeight="1">
      <c r="B143" s="3">
        <f t="shared" si="101"/>
        <v>36</v>
      </c>
      <c r="C143" s="32" t="str">
        <f>CONCATENATE(B143,"A")</f>
        <v>36A</v>
      </c>
      <c r="D143" s="33"/>
      <c r="E143" s="82"/>
      <c r="F143" s="34"/>
      <c r="G143" s="35" t="str">
        <f t="shared" si="92"/>
        <v/>
      </c>
      <c r="H143" s="34"/>
      <c r="I143" s="35" t="str">
        <f t="shared" si="102"/>
        <v/>
      </c>
      <c r="J143" s="36"/>
      <c r="K143" s="35" t="str">
        <f t="shared" si="103"/>
        <v/>
      </c>
      <c r="L143" s="34"/>
      <c r="M143" s="35" t="str">
        <f t="shared" si="93"/>
        <v/>
      </c>
      <c r="N143" s="82"/>
      <c r="O143" s="87" t="str">
        <f>IF(ISBLANK(N143),"",IF(N143=0,$CS$2,CT143))</f>
        <v/>
      </c>
      <c r="P143" s="87" t="str">
        <f>IF(ISNUMBER(O143),IF(ISNUMBER(O143),IF(ISNUMBER(O143),IF(ISNUMBER(O143),O143+G143+G144+G145+G146+I143+I144+I145+I146+K143+K144+K145+K146+M143+M144+M145+M146,""),""),""),"")</f>
        <v/>
      </c>
      <c r="Q143" s="95" t="str">
        <f>IF(ISNUMBER(P143),VLOOKUP(CF143,CH:CI,2,FALSE),"")</f>
        <v/>
      </c>
      <c r="R143" s="38" t="str">
        <f t="shared" si="104"/>
        <v/>
      </c>
      <c r="S143" s="39" t="str">
        <f t="shared" si="126"/>
        <v/>
      </c>
      <c r="T143" s="2"/>
      <c r="U143" s="13" t="str">
        <f t="shared" si="119"/>
        <v/>
      </c>
      <c r="V143" s="14" t="str">
        <f t="shared" si="105"/>
        <v/>
      </c>
      <c r="W143" s="41" t="str">
        <f t="shared" si="94"/>
        <v/>
      </c>
      <c r="X143" s="42" t="str">
        <f t="shared" si="95"/>
        <v/>
      </c>
      <c r="Y143" s="43" t="str">
        <f t="shared" si="106"/>
        <v/>
      </c>
      <c r="Z143" s="43" t="str">
        <f t="shared" si="120"/>
        <v/>
      </c>
      <c r="AA143" s="15">
        <f t="shared" si="121"/>
        <v>41</v>
      </c>
      <c r="AD143" s="15" t="str">
        <f t="shared" si="96"/>
        <v/>
      </c>
      <c r="AE143" s="15">
        <f t="shared" si="107"/>
        <v>12</v>
      </c>
      <c r="AG143" s="15" t="str">
        <f t="shared" si="108"/>
        <v/>
      </c>
      <c r="AH143" s="15">
        <f t="shared" si="109"/>
        <v>8</v>
      </c>
      <c r="AJ143" s="15" t="str">
        <f t="shared" si="110"/>
        <v/>
      </c>
      <c r="AK143" s="15">
        <f t="shared" si="122"/>
        <v>27</v>
      </c>
      <c r="AM143" s="15" t="str">
        <f t="shared" si="97"/>
        <v/>
      </c>
      <c r="AN143" s="15">
        <f t="shared" si="123"/>
        <v>2</v>
      </c>
      <c r="AP143" s="15" t="str">
        <f t="shared" si="98"/>
        <v/>
      </c>
      <c r="AQ143" s="15">
        <f t="shared" si="124"/>
        <v>9</v>
      </c>
      <c r="AS143" s="15" t="str">
        <f>IF(ISNUMBER(SMALL(#REF!,ROW()-2)),SMALL(#REF!,ROW()-2),"")</f>
        <v/>
      </c>
      <c r="AT143" s="15">
        <f t="shared" si="125"/>
        <v>1</v>
      </c>
      <c r="AV143" s="52"/>
      <c r="AW143" s="16" t="str">
        <f t="shared" si="99"/>
        <v/>
      </c>
      <c r="AY143" s="44"/>
      <c r="AZ143" s="44"/>
      <c r="BA143" s="44"/>
      <c r="BB143" s="15" t="str">
        <f t="shared" si="100"/>
        <v/>
      </c>
      <c r="BC143" s="15">
        <f t="shared" si="111"/>
        <v>11</v>
      </c>
      <c r="BD143" s="44"/>
      <c r="BF143" s="15" t="str">
        <f t="shared" si="112"/>
        <v/>
      </c>
      <c r="BG143" s="15">
        <f t="shared" si="113"/>
        <v>24</v>
      </c>
      <c r="BX143" s="85" t="str">
        <f>P143</f>
        <v/>
      </c>
      <c r="BY143" s="85">
        <f>SUM(G143,G144,G145,G146)</f>
        <v>0</v>
      </c>
      <c r="BZ143" s="85">
        <f>SUM(I143,I144,I145,I146)</f>
        <v>0</v>
      </c>
      <c r="CA143" s="86">
        <f>SUM(L143,L144,L145,L146)</f>
        <v>0</v>
      </c>
      <c r="CB143" s="86" t="str">
        <f>O143</f>
        <v/>
      </c>
      <c r="CC143" s="77"/>
      <c r="CD143" s="86">
        <f>SUM(K143,K144,K145,K146)</f>
        <v>0</v>
      </c>
      <c r="CE143" s="77"/>
      <c r="CF143" s="81" t="str">
        <f>IF(ISNUMBER(P143),CONCATENATE(BX143+100,BY143+100,BZ143+100,CA143+100,CB143+100,CD143+100)+0,"")</f>
        <v/>
      </c>
      <c r="CG143" s="81" t="str">
        <f>IF(ISNUMBER(SMALL(CF:CF,ROW()-2)),SMALL(CF:CF,ROW()-2),"")</f>
        <v/>
      </c>
      <c r="CH143" s="43" t="str">
        <f t="shared" si="114"/>
        <v/>
      </c>
      <c r="CI143" s="15">
        <f t="shared" si="115"/>
        <v>11</v>
      </c>
      <c r="CQ143" s="2"/>
      <c r="CR143" s="2"/>
      <c r="CS143" s="2" t="str">
        <f t="shared" si="116"/>
        <v xml:space="preserve"> </v>
      </c>
      <c r="CT143" s="87" t="str">
        <f>VLOOKUP(N143,AP:AQ,2,FALSE)</f>
        <v xml:space="preserve"> </v>
      </c>
      <c r="CU143" s="4" t="str">
        <f t="shared" si="117"/>
        <v/>
      </c>
      <c r="CV143" s="2"/>
      <c r="CW143" s="2" t="str">
        <f t="shared" si="118"/>
        <v xml:space="preserve"> </v>
      </c>
      <c r="CX143" s="2"/>
      <c r="CY143" s="3"/>
      <c r="CZ143" s="3"/>
      <c r="DA143" s="3"/>
      <c r="DB143" s="3"/>
      <c r="DC143" s="3"/>
      <c r="DD143" s="3"/>
      <c r="DE143" s="3"/>
      <c r="DF143" s="3"/>
      <c r="DG143" s="3"/>
      <c r="DH143" s="3"/>
      <c r="DI143" s="3"/>
      <c r="DJ143" s="3"/>
    </row>
    <row r="144" spans="2:114" ht="12" customHeight="1">
      <c r="B144" s="3" t="str">
        <f t="shared" si="101"/>
        <v/>
      </c>
      <c r="C144" s="32" t="str">
        <f>CONCATENATE(B143,"B")</f>
        <v>36B</v>
      </c>
      <c r="D144" s="33"/>
      <c r="E144" s="82"/>
      <c r="F144" s="34"/>
      <c r="G144" s="35" t="str">
        <f t="shared" si="92"/>
        <v/>
      </c>
      <c r="H144" s="34"/>
      <c r="I144" s="35" t="str">
        <f t="shared" si="102"/>
        <v/>
      </c>
      <c r="J144" s="36"/>
      <c r="K144" s="35" t="str">
        <f t="shared" si="103"/>
        <v/>
      </c>
      <c r="L144" s="34"/>
      <c r="M144" s="38" t="str">
        <f t="shared" si="93"/>
        <v/>
      </c>
      <c r="N144" s="82"/>
      <c r="O144" s="87"/>
      <c r="P144" s="87"/>
      <c r="Q144" s="95"/>
      <c r="R144" s="38" t="str">
        <f t="shared" si="104"/>
        <v/>
      </c>
      <c r="S144" s="51" t="str">
        <f t="shared" si="126"/>
        <v/>
      </c>
      <c r="T144" s="2"/>
      <c r="U144" s="13" t="str">
        <f t="shared" si="119"/>
        <v/>
      </c>
      <c r="V144" s="14" t="str">
        <f t="shared" si="105"/>
        <v/>
      </c>
      <c r="W144" s="41" t="str">
        <f t="shared" si="94"/>
        <v/>
      </c>
      <c r="X144" s="42" t="str">
        <f t="shared" si="95"/>
        <v/>
      </c>
      <c r="Y144" s="43" t="str">
        <f t="shared" si="106"/>
        <v/>
      </c>
      <c r="Z144" s="43" t="str">
        <f t="shared" si="120"/>
        <v/>
      </c>
      <c r="AA144" s="15">
        <f t="shared" si="121"/>
        <v>41</v>
      </c>
      <c r="AD144" s="15" t="str">
        <f t="shared" si="96"/>
        <v/>
      </c>
      <c r="AE144" s="15">
        <f t="shared" si="107"/>
        <v>12</v>
      </c>
      <c r="AG144" s="15" t="str">
        <f t="shared" si="108"/>
        <v/>
      </c>
      <c r="AH144" s="15">
        <f t="shared" si="109"/>
        <v>8</v>
      </c>
      <c r="AJ144" s="15" t="str">
        <f t="shared" si="110"/>
        <v/>
      </c>
      <c r="AK144" s="15">
        <f t="shared" si="122"/>
        <v>27</v>
      </c>
      <c r="AM144" s="15" t="str">
        <f t="shared" si="97"/>
        <v/>
      </c>
      <c r="AN144" s="15">
        <f t="shared" si="123"/>
        <v>2</v>
      </c>
      <c r="AP144" s="15" t="str">
        <f t="shared" si="98"/>
        <v/>
      </c>
      <c r="AQ144" s="15">
        <f t="shared" si="124"/>
        <v>9</v>
      </c>
      <c r="AS144" s="15" t="str">
        <f>IF(ISNUMBER(SMALL(#REF!,ROW()-2)),SMALL(#REF!,ROW()-2),"")</f>
        <v/>
      </c>
      <c r="AT144" s="15">
        <f t="shared" si="125"/>
        <v>1</v>
      </c>
      <c r="AV144" s="52"/>
      <c r="AW144" s="16" t="str">
        <f t="shared" si="99"/>
        <v/>
      </c>
      <c r="AY144" s="44" t="str">
        <f>IF(ISNUMBER(AV144),VLOOKUP(AV144,AW:AX,2,FALSE),"")</f>
        <v/>
      </c>
      <c r="AZ144" s="44"/>
      <c r="BA144" s="44">
        <f>P144</f>
        <v>0</v>
      </c>
      <c r="BB144" s="15" t="str">
        <f t="shared" si="100"/>
        <v/>
      </c>
      <c r="BC144" s="15">
        <f t="shared" si="111"/>
        <v>11</v>
      </c>
      <c r="BD144" s="44">
        <f>IF(ISNUMBER(BA144),VLOOKUP(BA144,BB:BC,2,FALSE),"")</f>
        <v>0</v>
      </c>
      <c r="BF144" s="15" t="str">
        <f t="shared" si="112"/>
        <v/>
      </c>
      <c r="BG144" s="15">
        <f t="shared" si="113"/>
        <v>24</v>
      </c>
      <c r="BX144" s="85"/>
      <c r="BY144" s="85"/>
      <c r="BZ144" s="85"/>
      <c r="CA144" s="86"/>
      <c r="CB144" s="86"/>
      <c r="CC144" s="77" t="e">
        <f>#REF!</f>
        <v>#REF!</v>
      </c>
      <c r="CD144" s="86"/>
      <c r="CE144" s="77" t="e">
        <f>#REF!</f>
        <v>#REF!</v>
      </c>
      <c r="CF144" s="81"/>
      <c r="CG144" s="81"/>
      <c r="CH144" s="43" t="str">
        <f t="shared" si="114"/>
        <v/>
      </c>
      <c r="CI144" s="15">
        <f t="shared" si="115"/>
        <v>11</v>
      </c>
      <c r="CQ144" s="2"/>
      <c r="CR144" s="2"/>
      <c r="CS144" s="2" t="str">
        <f t="shared" si="116"/>
        <v xml:space="preserve"> </v>
      </c>
      <c r="CT144" s="87"/>
      <c r="CU144" s="4" t="str">
        <f t="shared" si="117"/>
        <v/>
      </c>
      <c r="CV144" s="2"/>
      <c r="CW144" s="2" t="str">
        <f t="shared" si="118"/>
        <v xml:space="preserve"> </v>
      </c>
      <c r="CX144" s="2"/>
      <c r="CY144" s="3"/>
      <c r="CZ144" s="3"/>
      <c r="DA144" s="3"/>
      <c r="DB144" s="3"/>
      <c r="DC144" s="3"/>
      <c r="DD144" s="3"/>
      <c r="DE144" s="3"/>
      <c r="DF144" s="3"/>
      <c r="DG144" s="3"/>
      <c r="DH144" s="3"/>
      <c r="DI144" s="3"/>
      <c r="DJ144" s="3"/>
    </row>
    <row r="145" spans="1:117" ht="12" customHeight="1">
      <c r="B145" s="3" t="str">
        <f t="shared" si="101"/>
        <v/>
      </c>
      <c r="C145" s="32" t="str">
        <f>CONCATENATE(B143,"C")</f>
        <v>36C</v>
      </c>
      <c r="D145" s="33"/>
      <c r="E145" s="82"/>
      <c r="F145" s="34"/>
      <c r="G145" s="35" t="str">
        <f t="shared" si="92"/>
        <v/>
      </c>
      <c r="H145" s="34"/>
      <c r="I145" s="35" t="str">
        <f t="shared" si="102"/>
        <v/>
      </c>
      <c r="J145" s="36"/>
      <c r="K145" s="35" t="str">
        <f t="shared" si="103"/>
        <v/>
      </c>
      <c r="L145" s="34"/>
      <c r="M145" s="38" t="str">
        <f t="shared" si="93"/>
        <v/>
      </c>
      <c r="N145" s="82"/>
      <c r="O145" s="87"/>
      <c r="P145" s="87"/>
      <c r="Q145" s="95"/>
      <c r="R145" s="38" t="str">
        <f t="shared" si="104"/>
        <v/>
      </c>
      <c r="S145" s="51" t="str">
        <f t="shared" si="126"/>
        <v/>
      </c>
      <c r="T145" s="2"/>
      <c r="U145" s="13" t="str">
        <f t="shared" si="119"/>
        <v/>
      </c>
      <c r="V145" s="14" t="str">
        <f t="shared" si="105"/>
        <v/>
      </c>
      <c r="W145" s="41" t="str">
        <f t="shared" si="94"/>
        <v/>
      </c>
      <c r="X145" s="42" t="str">
        <f t="shared" si="95"/>
        <v/>
      </c>
      <c r="Y145" s="43" t="str">
        <f t="shared" si="106"/>
        <v/>
      </c>
      <c r="Z145" s="43" t="str">
        <f t="shared" si="120"/>
        <v/>
      </c>
      <c r="AA145" s="15">
        <f t="shared" si="121"/>
        <v>41</v>
      </c>
      <c r="AD145" s="15" t="str">
        <f t="shared" si="96"/>
        <v/>
      </c>
      <c r="AE145" s="15">
        <f t="shared" si="107"/>
        <v>12</v>
      </c>
      <c r="AG145" s="15" t="str">
        <f t="shared" si="108"/>
        <v/>
      </c>
      <c r="AH145" s="15">
        <f t="shared" si="109"/>
        <v>8</v>
      </c>
      <c r="AJ145" s="15" t="str">
        <f t="shared" si="110"/>
        <v/>
      </c>
      <c r="AK145" s="15">
        <f t="shared" si="122"/>
        <v>27</v>
      </c>
      <c r="AM145" s="15" t="str">
        <f t="shared" si="97"/>
        <v/>
      </c>
      <c r="AN145" s="15">
        <f t="shared" si="123"/>
        <v>2</v>
      </c>
      <c r="AP145" s="15" t="str">
        <f t="shared" si="98"/>
        <v/>
      </c>
      <c r="AQ145" s="15">
        <f t="shared" si="124"/>
        <v>9</v>
      </c>
      <c r="AS145" s="15" t="str">
        <f>IF(ISNUMBER(SMALL(#REF!,ROW()-2)),SMALL(#REF!,ROW()-2),"")</f>
        <v/>
      </c>
      <c r="AT145" s="15">
        <f t="shared" si="125"/>
        <v>1</v>
      </c>
      <c r="AV145" s="52"/>
      <c r="AW145" s="16" t="str">
        <f t="shared" si="99"/>
        <v/>
      </c>
      <c r="AY145" s="44"/>
      <c r="AZ145" s="44"/>
      <c r="BA145" s="44"/>
      <c r="BB145" s="15" t="str">
        <f t="shared" si="100"/>
        <v/>
      </c>
      <c r="BC145" s="15">
        <f t="shared" si="111"/>
        <v>11</v>
      </c>
      <c r="BD145" s="44"/>
      <c r="BF145" s="15" t="str">
        <f t="shared" si="112"/>
        <v/>
      </c>
      <c r="BG145" s="15">
        <f t="shared" si="113"/>
        <v>24</v>
      </c>
      <c r="BX145" s="85"/>
      <c r="BY145" s="85"/>
      <c r="BZ145" s="85"/>
      <c r="CA145" s="86"/>
      <c r="CB145" s="86"/>
      <c r="CC145" s="77"/>
      <c r="CD145" s="86"/>
      <c r="CE145" s="77"/>
      <c r="CF145" s="81"/>
      <c r="CG145" s="81"/>
      <c r="CH145" s="43" t="str">
        <f t="shared" si="114"/>
        <v/>
      </c>
      <c r="CI145" s="15">
        <f t="shared" si="115"/>
        <v>11</v>
      </c>
      <c r="CQ145" s="2"/>
      <c r="CR145" s="2"/>
      <c r="CS145" s="2" t="str">
        <f t="shared" si="116"/>
        <v xml:space="preserve"> </v>
      </c>
      <c r="CT145" s="87"/>
      <c r="CU145" s="4" t="str">
        <f t="shared" si="117"/>
        <v/>
      </c>
      <c r="CV145" s="2"/>
      <c r="CW145" s="2" t="str">
        <f t="shared" si="118"/>
        <v xml:space="preserve"> </v>
      </c>
      <c r="CX145" s="2"/>
      <c r="CY145" s="3"/>
      <c r="CZ145" s="3"/>
      <c r="DA145" s="3"/>
      <c r="DB145" s="3"/>
      <c r="DC145" s="3"/>
      <c r="DD145" s="3"/>
      <c r="DE145" s="3"/>
      <c r="DF145" s="3"/>
      <c r="DG145" s="3"/>
      <c r="DH145" s="3"/>
      <c r="DI145" s="3"/>
      <c r="DJ145" s="3"/>
    </row>
    <row r="146" spans="1:117" ht="12" customHeight="1">
      <c r="B146" s="3" t="str">
        <f t="shared" si="101"/>
        <v/>
      </c>
      <c r="C146" s="32" t="str">
        <f>CONCATENATE(B143,"D")</f>
        <v>36D</v>
      </c>
      <c r="D146" s="33"/>
      <c r="E146" s="82"/>
      <c r="F146" s="34"/>
      <c r="G146" s="35" t="str">
        <f t="shared" si="92"/>
        <v/>
      </c>
      <c r="H146" s="34"/>
      <c r="I146" s="35" t="str">
        <f t="shared" si="102"/>
        <v/>
      </c>
      <c r="J146" s="36"/>
      <c r="K146" s="35" t="str">
        <f t="shared" si="103"/>
        <v/>
      </c>
      <c r="L146" s="34"/>
      <c r="M146" s="38" t="str">
        <f t="shared" si="93"/>
        <v/>
      </c>
      <c r="N146" s="82"/>
      <c r="O146" s="87"/>
      <c r="P146" s="87"/>
      <c r="Q146" s="95"/>
      <c r="R146" s="38" t="str">
        <f t="shared" si="104"/>
        <v/>
      </c>
      <c r="S146" s="51" t="str">
        <f t="shared" si="126"/>
        <v/>
      </c>
      <c r="T146" s="2"/>
      <c r="U146" s="13" t="str">
        <f t="shared" si="119"/>
        <v/>
      </c>
      <c r="V146" s="14" t="str">
        <f t="shared" si="105"/>
        <v/>
      </c>
      <c r="W146" s="41" t="str">
        <f t="shared" si="94"/>
        <v/>
      </c>
      <c r="X146" s="42" t="str">
        <f t="shared" si="95"/>
        <v/>
      </c>
      <c r="Y146" s="43" t="str">
        <f t="shared" si="106"/>
        <v/>
      </c>
      <c r="Z146" s="43" t="str">
        <f t="shared" si="120"/>
        <v/>
      </c>
      <c r="AA146" s="15">
        <f t="shared" si="121"/>
        <v>41</v>
      </c>
      <c r="AD146" s="15" t="str">
        <f t="shared" si="96"/>
        <v/>
      </c>
      <c r="AE146" s="15">
        <f t="shared" si="107"/>
        <v>12</v>
      </c>
      <c r="AG146" s="15" t="str">
        <f t="shared" si="108"/>
        <v/>
      </c>
      <c r="AH146" s="15">
        <f t="shared" si="109"/>
        <v>8</v>
      </c>
      <c r="AJ146" s="15" t="str">
        <f t="shared" si="110"/>
        <v/>
      </c>
      <c r="AK146" s="15">
        <f t="shared" si="122"/>
        <v>27</v>
      </c>
      <c r="AM146" s="15" t="str">
        <f t="shared" si="97"/>
        <v/>
      </c>
      <c r="AN146" s="15">
        <f t="shared" si="123"/>
        <v>2</v>
      </c>
      <c r="AP146" s="15" t="str">
        <f t="shared" si="98"/>
        <v/>
      </c>
      <c r="AQ146" s="15">
        <f t="shared" si="124"/>
        <v>9</v>
      </c>
      <c r="AS146" s="15" t="str">
        <f>IF(ISNUMBER(SMALL(#REF!,ROW()-2)),SMALL(#REF!,ROW()-2),"")</f>
        <v/>
      </c>
      <c r="AT146" s="15">
        <f t="shared" si="125"/>
        <v>1</v>
      </c>
      <c r="AV146" s="52"/>
      <c r="AW146" s="16" t="str">
        <f t="shared" si="99"/>
        <v/>
      </c>
      <c r="AY146" s="44"/>
      <c r="AZ146" s="44"/>
      <c r="BA146" s="44"/>
      <c r="BB146" s="15" t="str">
        <f t="shared" si="100"/>
        <v/>
      </c>
      <c r="BC146" s="15">
        <f t="shared" si="111"/>
        <v>11</v>
      </c>
      <c r="BD146" s="44"/>
      <c r="BF146" s="15" t="str">
        <f t="shared" si="112"/>
        <v/>
      </c>
      <c r="BG146" s="15">
        <f t="shared" si="113"/>
        <v>24</v>
      </c>
      <c r="BX146" s="85"/>
      <c r="BY146" s="85"/>
      <c r="BZ146" s="85"/>
      <c r="CA146" s="86"/>
      <c r="CB146" s="86"/>
      <c r="CC146" s="77"/>
      <c r="CD146" s="86"/>
      <c r="CE146" s="77"/>
      <c r="CF146" s="81"/>
      <c r="CG146" s="81"/>
      <c r="CH146" s="43" t="str">
        <f t="shared" si="114"/>
        <v/>
      </c>
      <c r="CI146" s="15">
        <f t="shared" si="115"/>
        <v>11</v>
      </c>
      <c r="CQ146" s="2"/>
      <c r="CR146" s="2"/>
      <c r="CS146" s="2" t="str">
        <f t="shared" si="116"/>
        <v xml:space="preserve"> </v>
      </c>
      <c r="CT146" s="87"/>
      <c r="CU146" s="4" t="str">
        <f t="shared" si="117"/>
        <v/>
      </c>
      <c r="CV146" s="2"/>
      <c r="CW146" s="2" t="str">
        <f t="shared" si="118"/>
        <v xml:space="preserve"> </v>
      </c>
      <c r="CX146" s="2"/>
      <c r="CY146" s="3"/>
      <c r="CZ146" s="3"/>
      <c r="DA146" s="3"/>
      <c r="DB146" s="3"/>
      <c r="DC146" s="3"/>
      <c r="DD146" s="3"/>
      <c r="DE146" s="3"/>
      <c r="DF146" s="3"/>
      <c r="DG146" s="3"/>
      <c r="DH146" s="3"/>
      <c r="DI146" s="3"/>
      <c r="DJ146" s="3"/>
    </row>
    <row r="147" spans="1:117" ht="12" customHeight="1">
      <c r="B147" s="3">
        <f t="shared" si="101"/>
        <v>37</v>
      </c>
      <c r="C147" s="32" t="str">
        <f>CONCATENATE(B147,"A")</f>
        <v>37A</v>
      </c>
      <c r="D147" s="33"/>
      <c r="E147" s="83"/>
      <c r="F147" s="34"/>
      <c r="G147" s="35" t="str">
        <f t="shared" si="92"/>
        <v/>
      </c>
      <c r="H147" s="34"/>
      <c r="I147" s="35" t="str">
        <f t="shared" si="102"/>
        <v/>
      </c>
      <c r="J147" s="36"/>
      <c r="K147" s="35" t="str">
        <f t="shared" si="103"/>
        <v/>
      </c>
      <c r="L147" s="34"/>
      <c r="M147" s="37" t="str">
        <f t="shared" si="93"/>
        <v/>
      </c>
      <c r="N147" s="82"/>
      <c r="O147" s="87" t="str">
        <f>IF(ISBLANK(N147),"",IF(N147=0,$CS$2,CT147))</f>
        <v/>
      </c>
      <c r="P147" s="87" t="str">
        <f>IF(ISNUMBER(O147),IF(ISNUMBER(O147),IF(ISNUMBER(O147),IF(ISNUMBER(O147),O147+G147+G148+G149+G150+I147+I148+I149+I150+K147+K148+K149+K150+M147+M148+M149+M150,""),""),""),"")</f>
        <v/>
      </c>
      <c r="Q147" s="95" t="str">
        <f>IF(ISNUMBER(P147),VLOOKUP(CF147,CH:CI,2,FALSE),"")</f>
        <v/>
      </c>
      <c r="R147" s="38" t="str">
        <f t="shared" si="104"/>
        <v/>
      </c>
      <c r="S147" s="39" t="str">
        <f t="shared" si="126"/>
        <v/>
      </c>
      <c r="T147" s="2"/>
      <c r="U147" s="13" t="str">
        <f t="shared" si="119"/>
        <v/>
      </c>
      <c r="V147" s="14" t="str">
        <f t="shared" si="105"/>
        <v/>
      </c>
      <c r="W147" s="41" t="str">
        <f t="shared" si="94"/>
        <v/>
      </c>
      <c r="X147" s="42" t="str">
        <f t="shared" si="95"/>
        <v/>
      </c>
      <c r="Y147" s="43" t="str">
        <f t="shared" si="106"/>
        <v/>
      </c>
      <c r="Z147" s="43" t="str">
        <f t="shared" si="120"/>
        <v/>
      </c>
      <c r="AA147" s="15">
        <f t="shared" si="121"/>
        <v>41</v>
      </c>
      <c r="AD147" s="15" t="str">
        <f t="shared" si="96"/>
        <v/>
      </c>
      <c r="AE147" s="15">
        <f t="shared" si="107"/>
        <v>12</v>
      </c>
      <c r="AG147" s="15" t="str">
        <f t="shared" si="108"/>
        <v/>
      </c>
      <c r="AH147" s="15">
        <f t="shared" si="109"/>
        <v>8</v>
      </c>
      <c r="AJ147" s="15" t="str">
        <f t="shared" si="110"/>
        <v/>
      </c>
      <c r="AK147" s="15">
        <f t="shared" si="122"/>
        <v>27</v>
      </c>
      <c r="AM147" s="15" t="str">
        <f t="shared" si="97"/>
        <v/>
      </c>
      <c r="AN147" s="15">
        <f t="shared" si="123"/>
        <v>2</v>
      </c>
      <c r="AP147" s="15" t="str">
        <f t="shared" si="98"/>
        <v/>
      </c>
      <c r="AQ147" s="15">
        <f t="shared" si="124"/>
        <v>9</v>
      </c>
      <c r="AS147" s="15" t="str">
        <f>IF(ISNUMBER(SMALL(#REF!,ROW()-2)),SMALL(#REF!,ROW()-2),"")</f>
        <v/>
      </c>
      <c r="AT147" s="15">
        <f t="shared" si="125"/>
        <v>1</v>
      </c>
      <c r="AV147" s="52"/>
      <c r="AW147" s="16" t="str">
        <f t="shared" si="99"/>
        <v/>
      </c>
      <c r="AY147" s="44" t="str">
        <f>IF(ISNUMBER(AV147),VLOOKUP(AV147,AW:AX,2,FALSE),"")</f>
        <v/>
      </c>
      <c r="AZ147" s="44"/>
      <c r="BA147" s="44" t="str">
        <f>P147</f>
        <v/>
      </c>
      <c r="BB147" s="15" t="str">
        <f t="shared" si="100"/>
        <v/>
      </c>
      <c r="BC147" s="15">
        <f t="shared" si="111"/>
        <v>11</v>
      </c>
      <c r="BD147" s="44" t="str">
        <f>IF(ISNUMBER(BA147),VLOOKUP(BA147,BB:BC,2,FALSE),"")</f>
        <v/>
      </c>
      <c r="BF147" s="15" t="str">
        <f t="shared" si="112"/>
        <v/>
      </c>
      <c r="BG147" s="15">
        <f t="shared" si="113"/>
        <v>24</v>
      </c>
      <c r="BX147" s="85" t="str">
        <f>P147</f>
        <v/>
      </c>
      <c r="BY147" s="85">
        <f>SUM(G147,G148,G149,G150)</f>
        <v>0</v>
      </c>
      <c r="BZ147" s="85">
        <f>SUM(I147,I148,I149,I150)</f>
        <v>0</v>
      </c>
      <c r="CA147" s="86">
        <f>SUM(L147,L148,L149,L150)</f>
        <v>0</v>
      </c>
      <c r="CB147" s="86" t="str">
        <f>O147</f>
        <v/>
      </c>
      <c r="CC147" s="77" t="e">
        <f>#REF!</f>
        <v>#REF!</v>
      </c>
      <c r="CD147" s="86">
        <f>SUM(K147,K148,K149,K150)</f>
        <v>0</v>
      </c>
      <c r="CE147" s="77" t="e">
        <f>#REF!</f>
        <v>#REF!</v>
      </c>
      <c r="CF147" s="81" t="str">
        <f>IF(ISNUMBER(P147),CONCATENATE(BX147+100,BY147+100,BZ147+100,CA147+100,CB147+100,CD147+100)+0,"")</f>
        <v/>
      </c>
      <c r="CG147" s="81" t="str">
        <f>IF(ISNUMBER(SMALL(CF:CF,ROW()-2)),SMALL(CF:CF,ROW()-2),"")</f>
        <v/>
      </c>
      <c r="CH147" s="43" t="str">
        <f t="shared" si="114"/>
        <v/>
      </c>
      <c r="CI147" s="15">
        <f t="shared" si="115"/>
        <v>11</v>
      </c>
      <c r="CQ147" s="2"/>
      <c r="CR147" s="2"/>
      <c r="CS147" s="2" t="str">
        <f t="shared" si="116"/>
        <v xml:space="preserve"> </v>
      </c>
      <c r="CT147" s="87" t="str">
        <f>VLOOKUP(N147,AP:AQ,2,FALSE)</f>
        <v xml:space="preserve"> </v>
      </c>
      <c r="CU147" s="4" t="str">
        <f t="shared" si="117"/>
        <v/>
      </c>
      <c r="CV147" s="2"/>
      <c r="CW147" s="2" t="str">
        <f t="shared" si="118"/>
        <v xml:space="preserve"> </v>
      </c>
      <c r="CX147" s="2"/>
      <c r="CY147" s="3"/>
      <c r="CZ147" s="3"/>
      <c r="DA147" s="3"/>
      <c r="DB147" s="3"/>
      <c r="DC147" s="3"/>
      <c r="DD147" s="3"/>
      <c r="DE147" s="3"/>
      <c r="DF147" s="3"/>
      <c r="DG147" s="3"/>
      <c r="DH147" s="3"/>
      <c r="DI147" s="3"/>
      <c r="DJ147" s="3"/>
    </row>
    <row r="148" spans="1:117" ht="12" customHeight="1">
      <c r="B148" s="3" t="str">
        <f t="shared" si="101"/>
        <v/>
      </c>
      <c r="C148" s="32" t="str">
        <f>CONCATENATE(B147,"B")</f>
        <v>37B</v>
      </c>
      <c r="D148" s="33"/>
      <c r="E148" s="83"/>
      <c r="F148" s="34"/>
      <c r="G148" s="35" t="str">
        <f t="shared" si="92"/>
        <v/>
      </c>
      <c r="H148" s="34"/>
      <c r="I148" s="35" t="str">
        <f t="shared" si="102"/>
        <v/>
      </c>
      <c r="J148" s="36"/>
      <c r="K148" s="35" t="str">
        <f t="shared" si="103"/>
        <v/>
      </c>
      <c r="L148" s="34"/>
      <c r="M148" s="35" t="str">
        <f t="shared" si="93"/>
        <v/>
      </c>
      <c r="N148" s="82"/>
      <c r="O148" s="87"/>
      <c r="P148" s="87"/>
      <c r="Q148" s="95"/>
      <c r="R148" s="38" t="str">
        <f t="shared" si="104"/>
        <v/>
      </c>
      <c r="S148" s="39" t="str">
        <f t="shared" si="126"/>
        <v/>
      </c>
      <c r="T148" s="2"/>
      <c r="U148" s="13" t="str">
        <f t="shared" si="119"/>
        <v/>
      </c>
      <c r="V148" s="14" t="str">
        <f t="shared" si="105"/>
        <v/>
      </c>
      <c r="W148" s="41" t="str">
        <f t="shared" si="94"/>
        <v/>
      </c>
      <c r="X148" s="42" t="str">
        <f t="shared" si="95"/>
        <v/>
      </c>
      <c r="Y148" s="43" t="str">
        <f t="shared" si="106"/>
        <v/>
      </c>
      <c r="Z148" s="43" t="str">
        <f t="shared" si="120"/>
        <v/>
      </c>
      <c r="AA148" s="15">
        <f t="shared" si="121"/>
        <v>41</v>
      </c>
      <c r="AD148" s="15" t="str">
        <f t="shared" si="96"/>
        <v/>
      </c>
      <c r="AE148" s="15">
        <f t="shared" si="107"/>
        <v>12</v>
      </c>
      <c r="AG148" s="15" t="str">
        <f t="shared" si="108"/>
        <v/>
      </c>
      <c r="AH148" s="15">
        <f t="shared" si="109"/>
        <v>8</v>
      </c>
      <c r="AJ148" s="15" t="str">
        <f t="shared" si="110"/>
        <v/>
      </c>
      <c r="AK148" s="15">
        <f t="shared" si="122"/>
        <v>27</v>
      </c>
      <c r="AM148" s="15" t="str">
        <f t="shared" si="97"/>
        <v/>
      </c>
      <c r="AN148" s="15">
        <f t="shared" si="123"/>
        <v>2</v>
      </c>
      <c r="AP148" s="15" t="str">
        <f t="shared" si="98"/>
        <v/>
      </c>
      <c r="AQ148" s="15">
        <f t="shared" si="124"/>
        <v>9</v>
      </c>
      <c r="AS148" s="15" t="str">
        <f>IF(ISNUMBER(SMALL(#REF!,ROW()-2)),SMALL(#REF!,ROW()-2),"")</f>
        <v/>
      </c>
      <c r="AT148" s="15">
        <f t="shared" si="125"/>
        <v>1</v>
      </c>
      <c r="AV148" s="52"/>
      <c r="AW148" s="16" t="str">
        <f t="shared" si="99"/>
        <v/>
      </c>
      <c r="AY148" s="44"/>
      <c r="AZ148" s="44"/>
      <c r="BA148" s="44"/>
      <c r="BB148" s="15" t="str">
        <f t="shared" si="100"/>
        <v/>
      </c>
      <c r="BC148" s="15">
        <f t="shared" si="111"/>
        <v>11</v>
      </c>
      <c r="BD148" s="44"/>
      <c r="BF148" s="15" t="str">
        <f t="shared" si="112"/>
        <v/>
      </c>
      <c r="BG148" s="15">
        <f t="shared" si="113"/>
        <v>24</v>
      </c>
      <c r="BX148" s="85"/>
      <c r="BY148" s="85"/>
      <c r="BZ148" s="85"/>
      <c r="CA148" s="86"/>
      <c r="CB148" s="86"/>
      <c r="CC148" s="77"/>
      <c r="CD148" s="86"/>
      <c r="CE148" s="77"/>
      <c r="CF148" s="81"/>
      <c r="CG148" s="81"/>
      <c r="CH148" s="43" t="str">
        <f t="shared" si="114"/>
        <v/>
      </c>
      <c r="CI148" s="15">
        <f t="shared" si="115"/>
        <v>11</v>
      </c>
      <c r="CQ148" s="2"/>
      <c r="CR148" s="2"/>
      <c r="CS148" s="2" t="str">
        <f t="shared" si="116"/>
        <v xml:space="preserve"> </v>
      </c>
      <c r="CT148" s="87"/>
      <c r="CU148" s="4" t="str">
        <f t="shared" si="117"/>
        <v/>
      </c>
      <c r="CV148" s="2"/>
      <c r="CW148" s="2" t="str">
        <f t="shared" si="118"/>
        <v xml:space="preserve"> </v>
      </c>
      <c r="CX148" s="2"/>
      <c r="CY148" s="3"/>
      <c r="CZ148" s="3"/>
      <c r="DA148" s="3"/>
      <c r="DB148" s="3"/>
      <c r="DC148" s="3"/>
      <c r="DD148" s="3"/>
      <c r="DE148" s="3"/>
      <c r="DF148" s="3"/>
      <c r="DG148" s="3"/>
      <c r="DH148" s="3"/>
      <c r="DI148" s="3"/>
      <c r="DJ148" s="3"/>
    </row>
    <row r="149" spans="1:117" ht="12" customHeight="1">
      <c r="B149" s="3" t="str">
        <f t="shared" si="101"/>
        <v/>
      </c>
      <c r="C149" s="32" t="str">
        <f>CONCATENATE(B147,"C")</f>
        <v>37C</v>
      </c>
      <c r="D149" s="33"/>
      <c r="E149" s="83"/>
      <c r="F149" s="34"/>
      <c r="G149" s="35" t="str">
        <f t="shared" si="92"/>
        <v/>
      </c>
      <c r="H149" s="34"/>
      <c r="I149" s="35" t="str">
        <f t="shared" si="102"/>
        <v/>
      </c>
      <c r="J149" s="36"/>
      <c r="K149" s="35" t="str">
        <f t="shared" si="103"/>
        <v/>
      </c>
      <c r="L149" s="34"/>
      <c r="M149" s="35" t="str">
        <f t="shared" si="93"/>
        <v/>
      </c>
      <c r="N149" s="82"/>
      <c r="O149" s="87"/>
      <c r="P149" s="87"/>
      <c r="Q149" s="95"/>
      <c r="R149" s="38" t="str">
        <f t="shared" si="104"/>
        <v/>
      </c>
      <c r="S149" s="39" t="str">
        <f t="shared" si="126"/>
        <v/>
      </c>
      <c r="T149" s="2"/>
      <c r="U149" s="13" t="str">
        <f t="shared" si="119"/>
        <v/>
      </c>
      <c r="V149" s="14" t="str">
        <f t="shared" si="105"/>
        <v/>
      </c>
      <c r="W149" s="41" t="str">
        <f t="shared" si="94"/>
        <v/>
      </c>
      <c r="X149" s="42" t="str">
        <f t="shared" si="95"/>
        <v/>
      </c>
      <c r="Y149" s="43" t="str">
        <f t="shared" si="106"/>
        <v/>
      </c>
      <c r="Z149" s="43" t="str">
        <f t="shared" si="120"/>
        <v/>
      </c>
      <c r="AA149" s="15">
        <f t="shared" si="121"/>
        <v>41</v>
      </c>
      <c r="AD149" s="15" t="str">
        <f t="shared" si="96"/>
        <v/>
      </c>
      <c r="AE149" s="15">
        <f t="shared" si="107"/>
        <v>12</v>
      </c>
      <c r="AG149" s="15" t="str">
        <f t="shared" si="108"/>
        <v/>
      </c>
      <c r="AH149" s="15">
        <f t="shared" si="109"/>
        <v>8</v>
      </c>
      <c r="AJ149" s="15" t="str">
        <f t="shared" si="110"/>
        <v/>
      </c>
      <c r="AK149" s="15">
        <f t="shared" si="122"/>
        <v>27</v>
      </c>
      <c r="AM149" s="15" t="str">
        <f t="shared" si="97"/>
        <v/>
      </c>
      <c r="AN149" s="15">
        <f t="shared" si="123"/>
        <v>2</v>
      </c>
      <c r="AP149" s="15" t="str">
        <f t="shared" si="98"/>
        <v/>
      </c>
      <c r="AQ149" s="15">
        <f t="shared" si="124"/>
        <v>9</v>
      </c>
      <c r="AS149" s="15" t="str">
        <f>IF(ISNUMBER(SMALL(#REF!,ROW()-2)),SMALL(#REF!,ROW()-2),"")</f>
        <v/>
      </c>
      <c r="AT149" s="15">
        <f t="shared" si="125"/>
        <v>1</v>
      </c>
      <c r="AV149" s="52"/>
      <c r="AW149" s="16" t="str">
        <f t="shared" si="99"/>
        <v/>
      </c>
      <c r="AY149" s="44"/>
      <c r="AZ149" s="44"/>
      <c r="BA149" s="44"/>
      <c r="BB149" s="15" t="str">
        <f t="shared" si="100"/>
        <v/>
      </c>
      <c r="BC149" s="15">
        <f t="shared" si="111"/>
        <v>11</v>
      </c>
      <c r="BD149" s="44"/>
      <c r="BF149" s="15" t="str">
        <f t="shared" si="112"/>
        <v/>
      </c>
      <c r="BG149" s="15">
        <f t="shared" si="113"/>
        <v>24</v>
      </c>
      <c r="BX149" s="85"/>
      <c r="BY149" s="85"/>
      <c r="BZ149" s="85"/>
      <c r="CA149" s="86"/>
      <c r="CB149" s="86"/>
      <c r="CC149" s="77"/>
      <c r="CD149" s="86"/>
      <c r="CE149" s="77"/>
      <c r="CF149" s="81"/>
      <c r="CG149" s="81"/>
      <c r="CH149" s="43" t="str">
        <f t="shared" si="114"/>
        <v/>
      </c>
      <c r="CI149" s="15">
        <f t="shared" si="115"/>
        <v>11</v>
      </c>
      <c r="CQ149" s="2"/>
      <c r="CR149" s="2"/>
      <c r="CS149" s="2" t="str">
        <f t="shared" si="116"/>
        <v xml:space="preserve"> </v>
      </c>
      <c r="CT149" s="87"/>
      <c r="CU149" s="4" t="str">
        <f t="shared" si="117"/>
        <v/>
      </c>
      <c r="CV149" s="2"/>
      <c r="CW149" s="2" t="str">
        <f t="shared" si="118"/>
        <v xml:space="preserve"> </v>
      </c>
      <c r="CX149" s="2"/>
      <c r="CY149" s="3"/>
      <c r="CZ149" s="3"/>
      <c r="DA149" s="3"/>
      <c r="DB149" s="3"/>
      <c r="DC149" s="3"/>
      <c r="DD149" s="3"/>
      <c r="DE149" s="3"/>
      <c r="DF149" s="3"/>
      <c r="DG149" s="3"/>
      <c r="DH149" s="3"/>
      <c r="DI149" s="3"/>
      <c r="DJ149" s="3"/>
    </row>
    <row r="150" spans="1:117" ht="12" customHeight="1">
      <c r="B150" s="3" t="str">
        <f t="shared" si="101"/>
        <v/>
      </c>
      <c r="C150" s="32" t="str">
        <f>CONCATENATE(B147,"D")</f>
        <v>37D</v>
      </c>
      <c r="D150" s="33"/>
      <c r="E150" s="83"/>
      <c r="F150" s="34"/>
      <c r="G150" s="35" t="str">
        <f t="shared" si="92"/>
        <v/>
      </c>
      <c r="H150" s="34"/>
      <c r="I150" s="35" t="str">
        <f t="shared" si="102"/>
        <v/>
      </c>
      <c r="J150" s="36"/>
      <c r="K150" s="35" t="str">
        <f t="shared" si="103"/>
        <v/>
      </c>
      <c r="L150" s="34"/>
      <c r="M150" s="38" t="str">
        <f t="shared" si="93"/>
        <v/>
      </c>
      <c r="N150" s="82"/>
      <c r="O150" s="87"/>
      <c r="P150" s="87"/>
      <c r="Q150" s="95"/>
      <c r="R150" s="38" t="str">
        <f t="shared" si="104"/>
        <v/>
      </c>
      <c r="S150" s="51" t="str">
        <f t="shared" si="126"/>
        <v/>
      </c>
      <c r="T150" s="2"/>
      <c r="U150" s="13" t="str">
        <f t="shared" si="119"/>
        <v/>
      </c>
      <c r="V150" s="14" t="str">
        <f t="shared" si="105"/>
        <v/>
      </c>
      <c r="W150" s="41" t="str">
        <f t="shared" si="94"/>
        <v/>
      </c>
      <c r="X150" s="42" t="str">
        <f t="shared" si="95"/>
        <v/>
      </c>
      <c r="Y150" s="43" t="str">
        <f t="shared" si="106"/>
        <v/>
      </c>
      <c r="Z150" s="43" t="str">
        <f t="shared" si="120"/>
        <v/>
      </c>
      <c r="AA150" s="15">
        <f t="shared" si="121"/>
        <v>41</v>
      </c>
      <c r="AD150" s="15" t="str">
        <f t="shared" si="96"/>
        <v/>
      </c>
      <c r="AE150" s="15">
        <f t="shared" si="107"/>
        <v>12</v>
      </c>
      <c r="AG150" s="15" t="str">
        <f t="shared" si="108"/>
        <v/>
      </c>
      <c r="AH150" s="15">
        <f t="shared" si="109"/>
        <v>8</v>
      </c>
      <c r="AJ150" s="15" t="str">
        <f t="shared" si="110"/>
        <v/>
      </c>
      <c r="AK150" s="15">
        <f t="shared" si="122"/>
        <v>27</v>
      </c>
      <c r="AM150" s="15" t="str">
        <f t="shared" si="97"/>
        <v/>
      </c>
      <c r="AN150" s="15">
        <f t="shared" si="123"/>
        <v>2</v>
      </c>
      <c r="AP150" s="15" t="str">
        <f t="shared" si="98"/>
        <v/>
      </c>
      <c r="AQ150" s="15">
        <f t="shared" si="124"/>
        <v>9</v>
      </c>
      <c r="AS150" s="15" t="str">
        <f>IF(ISNUMBER(SMALL(#REF!,ROW()-2)),SMALL(#REF!,ROW()-2),"")</f>
        <v/>
      </c>
      <c r="AT150" s="15">
        <f t="shared" si="125"/>
        <v>1</v>
      </c>
      <c r="AV150" s="52"/>
      <c r="AW150" s="16" t="str">
        <f t="shared" si="99"/>
        <v/>
      </c>
      <c r="AY150" s="44" t="str">
        <f>IF(ISNUMBER(AV150),VLOOKUP(AV150,AW:AX,2,FALSE),"")</f>
        <v/>
      </c>
      <c r="AZ150" s="44"/>
      <c r="BA150" s="44">
        <f>P150</f>
        <v>0</v>
      </c>
      <c r="BB150" s="15" t="str">
        <f t="shared" si="100"/>
        <v/>
      </c>
      <c r="BC150" s="15">
        <f t="shared" si="111"/>
        <v>11</v>
      </c>
      <c r="BD150" s="44">
        <f>IF(ISNUMBER(BA150),VLOOKUP(BA150,BB:BC,2,FALSE),"")</f>
        <v>0</v>
      </c>
      <c r="BF150" s="15" t="str">
        <f t="shared" si="112"/>
        <v/>
      </c>
      <c r="BG150" s="15">
        <f t="shared" si="113"/>
        <v>24</v>
      </c>
      <c r="BX150" s="85"/>
      <c r="BY150" s="85"/>
      <c r="BZ150" s="85"/>
      <c r="CA150" s="86"/>
      <c r="CB150" s="86"/>
      <c r="CC150" s="77" t="e">
        <f>#REF!</f>
        <v>#REF!</v>
      </c>
      <c r="CD150" s="86"/>
      <c r="CE150" s="77" t="e">
        <f>#REF!</f>
        <v>#REF!</v>
      </c>
      <c r="CF150" s="81"/>
      <c r="CG150" s="81"/>
      <c r="CH150" s="43" t="str">
        <f t="shared" si="114"/>
        <v/>
      </c>
      <c r="CI150" s="15">
        <f t="shared" si="115"/>
        <v>11</v>
      </c>
      <c r="CQ150" s="2"/>
      <c r="CR150" s="2"/>
      <c r="CS150" s="2" t="str">
        <f t="shared" si="116"/>
        <v xml:space="preserve"> </v>
      </c>
      <c r="CT150" s="87"/>
      <c r="CU150" s="4" t="str">
        <f t="shared" si="117"/>
        <v/>
      </c>
      <c r="CV150" s="2"/>
      <c r="CW150" s="2" t="str">
        <f t="shared" si="118"/>
        <v xml:space="preserve"> </v>
      </c>
      <c r="CX150" s="2"/>
      <c r="CY150" s="3"/>
      <c r="CZ150" s="3"/>
      <c r="DA150" s="3"/>
      <c r="DB150" s="3"/>
      <c r="DC150" s="3"/>
      <c r="DD150" s="3"/>
      <c r="DE150" s="3"/>
      <c r="DF150" s="3"/>
      <c r="DG150" s="3"/>
      <c r="DH150" s="3"/>
      <c r="DI150" s="3"/>
      <c r="DJ150" s="3"/>
    </row>
    <row r="151" spans="1:117" ht="12" customHeight="1">
      <c r="B151" s="3">
        <f t="shared" si="101"/>
        <v>38</v>
      </c>
      <c r="C151" s="32" t="str">
        <f>CONCATENATE(B151,"A")</f>
        <v>38A</v>
      </c>
      <c r="D151" s="33"/>
      <c r="E151" s="82"/>
      <c r="F151" s="34"/>
      <c r="G151" s="35" t="str">
        <f t="shared" si="92"/>
        <v/>
      </c>
      <c r="H151" s="34"/>
      <c r="I151" s="35" t="str">
        <f t="shared" si="102"/>
        <v/>
      </c>
      <c r="J151" s="36"/>
      <c r="K151" s="35" t="str">
        <f t="shared" si="103"/>
        <v/>
      </c>
      <c r="L151" s="34"/>
      <c r="M151" s="38" t="str">
        <f t="shared" si="93"/>
        <v/>
      </c>
      <c r="N151" s="82"/>
      <c r="O151" s="87" t="str">
        <f>IF(ISBLANK(N151),"",IF(N151=0,$CS$2,CT151))</f>
        <v/>
      </c>
      <c r="P151" s="87" t="str">
        <f>IF(ISNUMBER(O151),IF(ISNUMBER(O151),IF(ISNUMBER(O151),IF(ISNUMBER(O151),O151+G151+G152+G153+G154+I151+I152+I153+I154+K151+K152+K153+K154+M151+M152+M153+M154,""),""),""),"")</f>
        <v/>
      </c>
      <c r="Q151" s="95" t="str">
        <f>IF(ISNUMBER(P151),VLOOKUP(CF151,CH:CI,2,FALSE),"")</f>
        <v/>
      </c>
      <c r="R151" s="38" t="str">
        <f t="shared" si="104"/>
        <v/>
      </c>
      <c r="S151" s="51" t="str">
        <f t="shared" si="126"/>
        <v/>
      </c>
      <c r="T151" s="2"/>
      <c r="U151" s="13" t="str">
        <f t="shared" si="119"/>
        <v/>
      </c>
      <c r="V151" s="14" t="str">
        <f t="shared" si="105"/>
        <v/>
      </c>
      <c r="W151" s="41" t="str">
        <f t="shared" si="94"/>
        <v/>
      </c>
      <c r="X151" s="42" t="str">
        <f t="shared" si="95"/>
        <v/>
      </c>
      <c r="Y151" s="43" t="str">
        <f t="shared" si="106"/>
        <v/>
      </c>
      <c r="Z151" s="43" t="str">
        <f t="shared" si="120"/>
        <v/>
      </c>
      <c r="AA151" s="15">
        <f t="shared" si="121"/>
        <v>41</v>
      </c>
      <c r="AD151" s="15" t="str">
        <f t="shared" si="96"/>
        <v/>
      </c>
      <c r="AE151" s="15">
        <f t="shared" si="107"/>
        <v>12</v>
      </c>
      <c r="AG151" s="15" t="str">
        <f t="shared" si="108"/>
        <v/>
      </c>
      <c r="AH151" s="15">
        <f t="shared" si="109"/>
        <v>8</v>
      </c>
      <c r="AJ151" s="15" t="str">
        <f t="shared" si="110"/>
        <v/>
      </c>
      <c r="AK151" s="15">
        <f t="shared" si="122"/>
        <v>27</v>
      </c>
      <c r="AM151" s="15" t="str">
        <f t="shared" si="97"/>
        <v/>
      </c>
      <c r="AN151" s="15">
        <f t="shared" si="123"/>
        <v>2</v>
      </c>
      <c r="AP151" s="15" t="str">
        <f t="shared" si="98"/>
        <v/>
      </c>
      <c r="AQ151" s="15">
        <f t="shared" si="124"/>
        <v>9</v>
      </c>
      <c r="AS151" s="15" t="str">
        <f>IF(ISNUMBER(SMALL(#REF!,ROW()-2)),SMALL(#REF!,ROW()-2),"")</f>
        <v/>
      </c>
      <c r="AT151" s="15">
        <f t="shared" si="125"/>
        <v>1</v>
      </c>
      <c r="AV151" s="52"/>
      <c r="AW151" s="16" t="str">
        <f t="shared" si="99"/>
        <v/>
      </c>
      <c r="AY151" s="44"/>
      <c r="AZ151" s="44"/>
      <c r="BA151" s="44"/>
      <c r="BB151" s="15" t="str">
        <f t="shared" si="100"/>
        <v/>
      </c>
      <c r="BC151" s="15">
        <f t="shared" si="111"/>
        <v>11</v>
      </c>
      <c r="BD151" s="44"/>
      <c r="BF151" s="15" t="str">
        <f t="shared" si="112"/>
        <v/>
      </c>
      <c r="BG151" s="15">
        <f t="shared" si="113"/>
        <v>24</v>
      </c>
      <c r="BX151" s="85" t="str">
        <f>P151</f>
        <v/>
      </c>
      <c r="BY151" s="85">
        <f>SUM(G151,G152,G153,G154)</f>
        <v>0</v>
      </c>
      <c r="BZ151" s="85">
        <f>SUM(I151,I152,I153,I154)</f>
        <v>0</v>
      </c>
      <c r="CA151" s="86">
        <f>SUM(L151,L152,L153,L154)</f>
        <v>0</v>
      </c>
      <c r="CB151" s="86" t="str">
        <f>O151</f>
        <v/>
      </c>
      <c r="CC151" s="77"/>
      <c r="CD151" s="86">
        <f>SUM(K151,K152,K153,K154)</f>
        <v>0</v>
      </c>
      <c r="CE151" s="77"/>
      <c r="CF151" s="81" t="str">
        <f>IF(ISNUMBER(P151),CONCATENATE(BX151+100,BY151+100,BZ151+100,CA151+100,CB151+100,CD151+100)+0,"")</f>
        <v/>
      </c>
      <c r="CG151" s="81" t="str">
        <f>IF(ISNUMBER(SMALL(CF:CF,ROW()-2)),SMALL(CF:CF,ROW()-2),"")</f>
        <v/>
      </c>
      <c r="CH151" s="43" t="str">
        <f t="shared" si="114"/>
        <v/>
      </c>
      <c r="CI151" s="15">
        <f t="shared" si="115"/>
        <v>11</v>
      </c>
      <c r="CQ151" s="2"/>
      <c r="CR151" s="2"/>
      <c r="CS151" s="2" t="str">
        <f t="shared" si="116"/>
        <v xml:space="preserve"> </v>
      </c>
      <c r="CT151" s="87" t="str">
        <f>VLOOKUP(N151,AP:AQ,2,FALSE)</f>
        <v xml:space="preserve"> </v>
      </c>
      <c r="CU151" s="4" t="str">
        <f t="shared" si="117"/>
        <v/>
      </c>
      <c r="CV151" s="2"/>
      <c r="CW151" s="2" t="str">
        <f t="shared" si="118"/>
        <v xml:space="preserve"> </v>
      </c>
      <c r="CX151" s="2"/>
      <c r="CY151" s="3"/>
      <c r="CZ151" s="3"/>
      <c r="DA151" s="3"/>
      <c r="DB151" s="3"/>
      <c r="DC151" s="3"/>
      <c r="DD151" s="3"/>
      <c r="DE151" s="3"/>
      <c r="DF151" s="3"/>
      <c r="DG151" s="3"/>
      <c r="DH151" s="3"/>
      <c r="DI151" s="3"/>
      <c r="DJ151" s="3"/>
    </row>
    <row r="152" spans="1:117" ht="12" customHeight="1">
      <c r="B152" s="3" t="str">
        <f t="shared" si="101"/>
        <v/>
      </c>
      <c r="C152" s="32" t="str">
        <f>CONCATENATE(B151,"B")</f>
        <v>38B</v>
      </c>
      <c r="D152" s="33"/>
      <c r="E152" s="82"/>
      <c r="F152" s="34"/>
      <c r="G152" s="35" t="str">
        <f t="shared" si="92"/>
        <v/>
      </c>
      <c r="H152" s="34"/>
      <c r="I152" s="35" t="str">
        <f t="shared" si="102"/>
        <v/>
      </c>
      <c r="J152" s="36"/>
      <c r="K152" s="35" t="str">
        <f t="shared" si="103"/>
        <v/>
      </c>
      <c r="L152" s="34"/>
      <c r="M152" s="38" t="str">
        <f t="shared" si="93"/>
        <v/>
      </c>
      <c r="N152" s="82"/>
      <c r="O152" s="87"/>
      <c r="P152" s="87"/>
      <c r="Q152" s="95"/>
      <c r="R152" s="38" t="str">
        <f t="shared" si="104"/>
        <v/>
      </c>
      <c r="S152" s="51" t="str">
        <f t="shared" si="126"/>
        <v/>
      </c>
      <c r="T152" s="2"/>
      <c r="U152" s="13" t="str">
        <f t="shared" si="119"/>
        <v/>
      </c>
      <c r="V152" s="14" t="str">
        <f t="shared" si="105"/>
        <v/>
      </c>
      <c r="W152" s="41" t="str">
        <f t="shared" si="94"/>
        <v/>
      </c>
      <c r="X152" s="42" t="str">
        <f t="shared" si="95"/>
        <v/>
      </c>
      <c r="Y152" s="43" t="str">
        <f t="shared" si="106"/>
        <v/>
      </c>
      <c r="Z152" s="43" t="str">
        <f t="shared" si="120"/>
        <v/>
      </c>
      <c r="AA152" s="15">
        <f t="shared" si="121"/>
        <v>41</v>
      </c>
      <c r="AD152" s="15" t="str">
        <f t="shared" si="96"/>
        <v/>
      </c>
      <c r="AE152" s="15">
        <f t="shared" si="107"/>
        <v>12</v>
      </c>
      <c r="AG152" s="15" t="str">
        <f t="shared" si="108"/>
        <v/>
      </c>
      <c r="AH152" s="15">
        <f t="shared" si="109"/>
        <v>8</v>
      </c>
      <c r="AJ152" s="15" t="str">
        <f t="shared" si="110"/>
        <v/>
      </c>
      <c r="AK152" s="15">
        <f t="shared" si="122"/>
        <v>27</v>
      </c>
      <c r="AM152" s="15" t="str">
        <f t="shared" si="97"/>
        <v/>
      </c>
      <c r="AN152" s="15">
        <f t="shared" si="123"/>
        <v>2</v>
      </c>
      <c r="AP152" s="15" t="str">
        <f t="shared" si="98"/>
        <v/>
      </c>
      <c r="AQ152" s="15">
        <f t="shared" si="124"/>
        <v>9</v>
      </c>
      <c r="AS152" s="15" t="str">
        <f>IF(ISNUMBER(SMALL(#REF!,ROW()-2)),SMALL(#REF!,ROW()-2),"")</f>
        <v/>
      </c>
      <c r="AT152" s="15">
        <f t="shared" si="125"/>
        <v>1</v>
      </c>
      <c r="AV152" s="52"/>
      <c r="AW152" s="16" t="str">
        <f t="shared" si="99"/>
        <v/>
      </c>
      <c r="AY152" s="44"/>
      <c r="AZ152" s="44"/>
      <c r="BA152" s="44"/>
      <c r="BB152" s="15" t="str">
        <f t="shared" si="100"/>
        <v/>
      </c>
      <c r="BC152" s="15">
        <f t="shared" si="111"/>
        <v>11</v>
      </c>
      <c r="BD152" s="44"/>
      <c r="BF152" s="15" t="str">
        <f t="shared" si="112"/>
        <v/>
      </c>
      <c r="BG152" s="15">
        <f t="shared" si="113"/>
        <v>24</v>
      </c>
      <c r="BX152" s="85"/>
      <c r="BY152" s="85"/>
      <c r="BZ152" s="85"/>
      <c r="CA152" s="86"/>
      <c r="CB152" s="86"/>
      <c r="CC152" s="77"/>
      <c r="CD152" s="86"/>
      <c r="CE152" s="77"/>
      <c r="CF152" s="81"/>
      <c r="CG152" s="81"/>
      <c r="CH152" s="43" t="str">
        <f t="shared" si="114"/>
        <v/>
      </c>
      <c r="CI152" s="15">
        <f t="shared" si="115"/>
        <v>11</v>
      </c>
      <c r="CQ152" s="2"/>
      <c r="CR152" s="2"/>
      <c r="CS152" s="2" t="str">
        <f t="shared" si="116"/>
        <v xml:space="preserve"> </v>
      </c>
      <c r="CT152" s="87"/>
      <c r="CU152" s="4" t="str">
        <f t="shared" si="117"/>
        <v/>
      </c>
      <c r="CV152" s="2"/>
      <c r="CW152" s="2" t="str">
        <f t="shared" si="118"/>
        <v xml:space="preserve"> </v>
      </c>
      <c r="CX152" s="2"/>
      <c r="CY152" s="3"/>
      <c r="CZ152" s="3"/>
      <c r="DA152" s="3"/>
      <c r="DB152" s="3"/>
      <c r="DC152" s="3"/>
      <c r="DD152" s="3"/>
      <c r="DE152" s="3"/>
      <c r="DF152" s="3"/>
      <c r="DG152" s="3"/>
      <c r="DH152" s="3"/>
      <c r="DI152" s="3"/>
      <c r="DJ152" s="3"/>
    </row>
    <row r="153" spans="1:117" ht="12" customHeight="1">
      <c r="B153" s="3" t="str">
        <f t="shared" si="101"/>
        <v/>
      </c>
      <c r="C153" s="32" t="str">
        <f>CONCATENATE(B151,"C")</f>
        <v>38C</v>
      </c>
      <c r="D153" s="33"/>
      <c r="E153" s="82"/>
      <c r="F153" s="34"/>
      <c r="G153" s="35" t="str">
        <f t="shared" si="92"/>
        <v/>
      </c>
      <c r="H153" s="34"/>
      <c r="I153" s="35" t="str">
        <f t="shared" si="102"/>
        <v/>
      </c>
      <c r="J153" s="36"/>
      <c r="K153" s="35" t="str">
        <f t="shared" si="103"/>
        <v/>
      </c>
      <c r="L153" s="34"/>
      <c r="M153" s="37" t="str">
        <f t="shared" si="93"/>
        <v/>
      </c>
      <c r="N153" s="82"/>
      <c r="O153" s="87"/>
      <c r="P153" s="87"/>
      <c r="Q153" s="95"/>
      <c r="R153" s="38" t="str">
        <f t="shared" si="104"/>
        <v/>
      </c>
      <c r="S153" s="39" t="str">
        <f t="shared" si="126"/>
        <v/>
      </c>
      <c r="T153" s="2"/>
      <c r="U153" s="13" t="str">
        <f t="shared" si="119"/>
        <v/>
      </c>
      <c r="V153" s="14" t="str">
        <f t="shared" si="105"/>
        <v/>
      </c>
      <c r="W153" s="41" t="str">
        <f t="shared" si="94"/>
        <v/>
      </c>
      <c r="X153" s="42" t="str">
        <f t="shared" si="95"/>
        <v/>
      </c>
      <c r="Y153" s="43" t="str">
        <f t="shared" si="106"/>
        <v/>
      </c>
      <c r="Z153" s="43" t="str">
        <f t="shared" si="120"/>
        <v/>
      </c>
      <c r="AA153" s="15">
        <f t="shared" si="121"/>
        <v>41</v>
      </c>
      <c r="AD153" s="15" t="str">
        <f t="shared" si="96"/>
        <v/>
      </c>
      <c r="AE153" s="15">
        <f t="shared" si="107"/>
        <v>12</v>
      </c>
      <c r="AG153" s="15" t="str">
        <f t="shared" si="108"/>
        <v/>
      </c>
      <c r="AH153" s="15">
        <f t="shared" si="109"/>
        <v>8</v>
      </c>
      <c r="AJ153" s="15" t="str">
        <f t="shared" si="110"/>
        <v/>
      </c>
      <c r="AK153" s="15">
        <f t="shared" si="122"/>
        <v>27</v>
      </c>
      <c r="AM153" s="15" t="str">
        <f t="shared" si="97"/>
        <v/>
      </c>
      <c r="AN153" s="15">
        <f t="shared" si="123"/>
        <v>2</v>
      </c>
      <c r="AP153" s="15" t="str">
        <f t="shared" si="98"/>
        <v/>
      </c>
      <c r="AQ153" s="15">
        <f t="shared" si="124"/>
        <v>9</v>
      </c>
      <c r="AS153" s="15" t="str">
        <f>IF(ISNUMBER(SMALL(#REF!,ROW()-2)),SMALL(#REF!,ROW()-2),"")</f>
        <v/>
      </c>
      <c r="AT153" s="15">
        <f t="shared" si="125"/>
        <v>1</v>
      </c>
      <c r="AV153" s="52"/>
      <c r="AW153" s="16" t="str">
        <f t="shared" si="99"/>
        <v/>
      </c>
      <c r="AY153" s="44" t="str">
        <f>IF(ISNUMBER(AV153),VLOOKUP(AV153,AW:AX,2,FALSE),"")</f>
        <v/>
      </c>
      <c r="AZ153" s="44"/>
      <c r="BA153" s="44">
        <f>P153</f>
        <v>0</v>
      </c>
      <c r="BB153" s="15" t="str">
        <f t="shared" si="100"/>
        <v/>
      </c>
      <c r="BC153" s="15">
        <f t="shared" si="111"/>
        <v>11</v>
      </c>
      <c r="BD153" s="44">
        <f>IF(ISNUMBER(BA153),VLOOKUP(BA153,BB:BC,2,FALSE),"")</f>
        <v>0</v>
      </c>
      <c r="BF153" s="15" t="str">
        <f t="shared" si="112"/>
        <v/>
      </c>
      <c r="BG153" s="15">
        <f t="shared" si="113"/>
        <v>24</v>
      </c>
      <c r="BX153" s="85"/>
      <c r="BY153" s="85"/>
      <c r="BZ153" s="85"/>
      <c r="CA153" s="86"/>
      <c r="CB153" s="86"/>
      <c r="CC153" s="77" t="e">
        <f>#REF!</f>
        <v>#REF!</v>
      </c>
      <c r="CD153" s="86"/>
      <c r="CE153" s="77" t="e">
        <f>#REF!</f>
        <v>#REF!</v>
      </c>
      <c r="CF153" s="81"/>
      <c r="CG153" s="81"/>
      <c r="CH153" s="43" t="str">
        <f t="shared" si="114"/>
        <v/>
      </c>
      <c r="CI153" s="15">
        <f t="shared" si="115"/>
        <v>11</v>
      </c>
      <c r="CQ153" s="2"/>
      <c r="CR153" s="2"/>
      <c r="CS153" s="2" t="str">
        <f t="shared" si="116"/>
        <v xml:space="preserve"> </v>
      </c>
      <c r="CT153" s="87"/>
      <c r="CU153" s="4" t="str">
        <f t="shared" si="117"/>
        <v/>
      </c>
      <c r="CV153" s="2"/>
      <c r="CW153" s="2" t="str">
        <f t="shared" si="118"/>
        <v xml:space="preserve"> </v>
      </c>
      <c r="CX153" s="2"/>
      <c r="CY153" s="3"/>
      <c r="CZ153" s="3"/>
      <c r="DA153" s="3"/>
      <c r="DB153" s="3"/>
      <c r="DC153" s="3"/>
      <c r="DD153" s="3"/>
      <c r="DE153" s="3"/>
      <c r="DF153" s="3"/>
      <c r="DG153" s="3"/>
      <c r="DH153" s="3"/>
      <c r="DI153" s="3"/>
      <c r="DJ153" s="3"/>
    </row>
    <row r="154" spans="1:117" ht="12" customHeight="1">
      <c r="B154" s="3" t="str">
        <f t="shared" si="101"/>
        <v/>
      </c>
      <c r="C154" s="32" t="str">
        <f>CONCATENATE(B151,"D")</f>
        <v>38D</v>
      </c>
      <c r="D154" s="33"/>
      <c r="E154" s="82"/>
      <c r="F154" s="34"/>
      <c r="G154" s="35" t="str">
        <f t="shared" si="92"/>
        <v/>
      </c>
      <c r="H154" s="34"/>
      <c r="I154" s="35" t="str">
        <f t="shared" si="102"/>
        <v/>
      </c>
      <c r="J154" s="36"/>
      <c r="K154" s="35" t="str">
        <f t="shared" si="103"/>
        <v/>
      </c>
      <c r="L154" s="34"/>
      <c r="M154" s="35" t="str">
        <f t="shared" si="93"/>
        <v/>
      </c>
      <c r="N154" s="82"/>
      <c r="O154" s="87"/>
      <c r="P154" s="87"/>
      <c r="Q154" s="95"/>
      <c r="R154" s="38" t="str">
        <f t="shared" si="104"/>
        <v/>
      </c>
      <c r="S154" s="39" t="str">
        <f t="shared" si="126"/>
        <v/>
      </c>
      <c r="T154" s="2"/>
      <c r="U154" s="13" t="str">
        <f t="shared" si="119"/>
        <v/>
      </c>
      <c r="V154" s="14" t="str">
        <f t="shared" si="105"/>
        <v/>
      </c>
      <c r="W154" s="41" t="str">
        <f t="shared" si="94"/>
        <v/>
      </c>
      <c r="X154" s="42" t="str">
        <f t="shared" si="95"/>
        <v/>
      </c>
      <c r="Y154" s="43" t="str">
        <f t="shared" si="106"/>
        <v/>
      </c>
      <c r="Z154" s="43" t="str">
        <f t="shared" si="120"/>
        <v/>
      </c>
      <c r="AA154" s="15">
        <f t="shared" si="121"/>
        <v>41</v>
      </c>
      <c r="AD154" s="15" t="str">
        <f t="shared" si="96"/>
        <v/>
      </c>
      <c r="AE154" s="15">
        <f t="shared" si="107"/>
        <v>12</v>
      </c>
      <c r="AG154" s="15" t="str">
        <f t="shared" si="108"/>
        <v/>
      </c>
      <c r="AH154" s="15">
        <f t="shared" si="109"/>
        <v>8</v>
      </c>
      <c r="AJ154" s="15" t="str">
        <f t="shared" si="110"/>
        <v/>
      </c>
      <c r="AK154" s="15">
        <f t="shared" si="122"/>
        <v>27</v>
      </c>
      <c r="AM154" s="15" t="str">
        <f t="shared" si="97"/>
        <v/>
      </c>
      <c r="AN154" s="15">
        <f t="shared" si="123"/>
        <v>2</v>
      </c>
      <c r="AP154" s="15" t="str">
        <f t="shared" si="98"/>
        <v/>
      </c>
      <c r="AQ154" s="15">
        <f t="shared" si="124"/>
        <v>9</v>
      </c>
      <c r="AS154" s="15" t="str">
        <f>IF(ISNUMBER(SMALL(#REF!,ROW()-2)),SMALL(#REF!,ROW()-2),"")</f>
        <v/>
      </c>
      <c r="AT154" s="15">
        <f t="shared" si="125"/>
        <v>1</v>
      </c>
      <c r="AV154" s="52"/>
      <c r="AW154" s="16" t="str">
        <f t="shared" si="99"/>
        <v/>
      </c>
      <c r="AY154" s="44"/>
      <c r="AZ154" s="44"/>
      <c r="BA154" s="44"/>
      <c r="BB154" s="15" t="str">
        <f t="shared" si="100"/>
        <v/>
      </c>
      <c r="BC154" s="15">
        <f t="shared" si="111"/>
        <v>11</v>
      </c>
      <c r="BD154" s="44"/>
      <c r="BF154" s="15" t="str">
        <f t="shared" si="112"/>
        <v/>
      </c>
      <c r="BG154" s="15">
        <f t="shared" si="113"/>
        <v>24</v>
      </c>
      <c r="BX154" s="85"/>
      <c r="BY154" s="85"/>
      <c r="BZ154" s="85"/>
      <c r="CA154" s="86"/>
      <c r="CB154" s="86"/>
      <c r="CC154" s="77"/>
      <c r="CD154" s="86"/>
      <c r="CE154" s="77"/>
      <c r="CF154" s="81"/>
      <c r="CG154" s="81"/>
      <c r="CH154" s="43" t="str">
        <f t="shared" si="114"/>
        <v/>
      </c>
      <c r="CI154" s="15">
        <f t="shared" si="115"/>
        <v>11</v>
      </c>
      <c r="CQ154" s="2"/>
      <c r="CR154" s="2"/>
      <c r="CS154" s="2" t="str">
        <f t="shared" si="116"/>
        <v xml:space="preserve"> </v>
      </c>
      <c r="CT154" s="87"/>
      <c r="CU154" s="4" t="str">
        <f t="shared" si="117"/>
        <v/>
      </c>
      <c r="CV154" s="2"/>
      <c r="CW154" s="2" t="str">
        <f t="shared" si="118"/>
        <v xml:space="preserve"> </v>
      </c>
      <c r="CX154" s="2"/>
      <c r="CY154" s="3"/>
      <c r="CZ154" s="3"/>
      <c r="DA154" s="3"/>
      <c r="DB154" s="3"/>
      <c r="DC154" s="3"/>
      <c r="DD154" s="3"/>
      <c r="DE154" s="3"/>
      <c r="DF154" s="3"/>
      <c r="DG154" s="3"/>
      <c r="DH154" s="3"/>
      <c r="DI154" s="3"/>
      <c r="DJ154" s="3"/>
    </row>
    <row r="155" spans="1:117" ht="12" customHeight="1">
      <c r="B155" s="3">
        <f t="shared" si="101"/>
        <v>39</v>
      </c>
      <c r="C155" s="32" t="str">
        <f>CONCATENATE(B155,"A")</f>
        <v>39A</v>
      </c>
      <c r="D155" s="33"/>
      <c r="E155" s="83"/>
      <c r="F155" s="34"/>
      <c r="G155" s="35" t="str">
        <f t="shared" si="92"/>
        <v/>
      </c>
      <c r="H155" s="34"/>
      <c r="I155" s="35" t="str">
        <f t="shared" si="102"/>
        <v/>
      </c>
      <c r="J155" s="36"/>
      <c r="K155" s="35" t="str">
        <f t="shared" si="103"/>
        <v/>
      </c>
      <c r="L155" s="34"/>
      <c r="M155" s="35" t="str">
        <f t="shared" si="93"/>
        <v/>
      </c>
      <c r="N155" s="82"/>
      <c r="O155" s="87" t="str">
        <f>IF(ISBLANK(N155),"",IF(N155=0,$CS$2,CT155))</f>
        <v/>
      </c>
      <c r="P155" s="87" t="str">
        <f>IF(ISNUMBER(O155),IF(ISNUMBER(O155),IF(ISNUMBER(O155),IF(ISNUMBER(O155),O155+G155+G156+G157+G158+I155+I156+I157+I158+K155+K156+K157+K158+M155+M156+M157+M158,""),""),""),"")</f>
        <v/>
      </c>
      <c r="Q155" s="95" t="str">
        <f>IF(ISNUMBER(P155),VLOOKUP(CF155,CH:CI,2,FALSE),"")</f>
        <v/>
      </c>
      <c r="R155" s="38" t="str">
        <f t="shared" si="104"/>
        <v/>
      </c>
      <c r="S155" s="39" t="str">
        <f t="shared" si="126"/>
        <v/>
      </c>
      <c r="T155" s="2"/>
      <c r="U155" s="13" t="str">
        <f t="shared" si="119"/>
        <v/>
      </c>
      <c r="V155" s="14" t="str">
        <f t="shared" si="105"/>
        <v/>
      </c>
      <c r="W155" s="41" t="str">
        <f t="shared" si="94"/>
        <v/>
      </c>
      <c r="X155" s="42" t="str">
        <f t="shared" si="95"/>
        <v/>
      </c>
      <c r="Y155" s="43" t="str">
        <f t="shared" si="106"/>
        <v/>
      </c>
      <c r="Z155" s="43" t="str">
        <f t="shared" si="120"/>
        <v/>
      </c>
      <c r="AA155" s="15">
        <f t="shared" si="121"/>
        <v>41</v>
      </c>
      <c r="AD155" s="15" t="str">
        <f t="shared" si="96"/>
        <v/>
      </c>
      <c r="AE155" s="15">
        <f t="shared" si="107"/>
        <v>12</v>
      </c>
      <c r="AG155" s="15" t="str">
        <f t="shared" si="108"/>
        <v/>
      </c>
      <c r="AH155" s="15">
        <f t="shared" si="109"/>
        <v>8</v>
      </c>
      <c r="AJ155" s="15" t="str">
        <f t="shared" si="110"/>
        <v/>
      </c>
      <c r="AK155" s="15">
        <f t="shared" si="122"/>
        <v>27</v>
      </c>
      <c r="AM155" s="15" t="str">
        <f t="shared" si="97"/>
        <v/>
      </c>
      <c r="AN155" s="15">
        <f t="shared" si="123"/>
        <v>2</v>
      </c>
      <c r="AP155" s="15" t="str">
        <f t="shared" ref="AP155" si="127">IF(AO154&lt;&gt;AO155,AP154+1,AP154)</f>
        <v/>
      </c>
      <c r="AQ155" s="15">
        <f t="shared" si="124"/>
        <v>9</v>
      </c>
      <c r="AS155" s="15" t="str">
        <f>IF(ISNUMBER(SMALL(#REF!,ROW()-2)),SMALL(#REF!,ROW()-2),"")</f>
        <v/>
      </c>
      <c r="AT155" s="15">
        <f t="shared" si="125"/>
        <v>1</v>
      </c>
      <c r="AV155" s="15"/>
      <c r="AW155" s="16" t="str">
        <f t="shared" si="99"/>
        <v/>
      </c>
      <c r="AY155" s="15">
        <f t="shared" ref="AY155" si="128">IF(AX154&lt;&gt;AX155,AY154+1,AY154)</f>
        <v>0</v>
      </c>
      <c r="BA155" s="15">
        <f t="shared" ref="BA155" si="129">IF(AZ154&lt;&gt;AZ155,BA154+1,BA154)</f>
        <v>0</v>
      </c>
      <c r="BB155" s="15" t="str">
        <f t="shared" ref="BB155" si="130">IF(BA154&lt;&gt;BA155,BB154+1,BB154)</f>
        <v/>
      </c>
      <c r="BC155" s="15">
        <f t="shared" si="111"/>
        <v>11</v>
      </c>
      <c r="BD155" s="15">
        <f t="shared" ref="BD155" si="131">IF(BC154&lt;&gt;BC155,BD154+1,BD154)</f>
        <v>0</v>
      </c>
      <c r="BF155" s="15" t="str">
        <f t="shared" si="112"/>
        <v/>
      </c>
      <c r="BG155" s="15">
        <f t="shared" si="113"/>
        <v>24</v>
      </c>
      <c r="BX155" s="85" t="str">
        <f>P155</f>
        <v/>
      </c>
      <c r="BY155" s="85">
        <f>SUM(G155,G156,G157,G158)</f>
        <v>0</v>
      </c>
      <c r="BZ155" s="85">
        <f>SUM(I155,I156,I157,I158)</f>
        <v>0</v>
      </c>
      <c r="CA155" s="86">
        <f>SUM(L155,L156,L157,L158)</f>
        <v>0</v>
      </c>
      <c r="CB155" s="86" t="str">
        <f>O155</f>
        <v/>
      </c>
      <c r="CC155" s="77"/>
      <c r="CD155" s="86">
        <f>SUM(K155,K156,K157,K158)</f>
        <v>0</v>
      </c>
      <c r="CE155" s="77"/>
      <c r="CF155" s="81" t="str">
        <f>IF(ISNUMBER(P155),CONCATENATE(BX155+100,BY155+100,BZ155+100,CA155+100,CB155+100,CD155+100)+0,"")</f>
        <v/>
      </c>
      <c r="CG155" s="81" t="str">
        <f>IF(ISNUMBER(SMALL(CF:CF,ROW()-2)),SMALL(CF:CF,ROW()-2),"")</f>
        <v/>
      </c>
      <c r="CH155" s="43" t="str">
        <f t="shared" si="114"/>
        <v/>
      </c>
      <c r="CI155" s="15">
        <f t="shared" si="115"/>
        <v>11</v>
      </c>
      <c r="CQ155" s="2"/>
      <c r="CR155" s="2"/>
      <c r="CS155" s="2" t="str">
        <f t="shared" si="116"/>
        <v xml:space="preserve"> </v>
      </c>
      <c r="CT155" s="87" t="str">
        <f>VLOOKUP(N155,AP:AQ,2,FALSE)</f>
        <v xml:space="preserve"> </v>
      </c>
      <c r="CU155" s="4" t="str">
        <f t="shared" si="117"/>
        <v/>
      </c>
      <c r="CV155" s="2"/>
      <c r="CW155" s="2" t="str">
        <f t="shared" si="118"/>
        <v xml:space="preserve"> </v>
      </c>
      <c r="CX155" s="2"/>
      <c r="CY155" s="3"/>
      <c r="CZ155" s="3"/>
      <c r="DA155" s="3"/>
      <c r="DB155" s="3"/>
      <c r="DC155" s="3"/>
      <c r="DD155" s="3"/>
      <c r="DE155" s="3"/>
      <c r="DF155" s="3"/>
      <c r="DG155" s="3"/>
      <c r="DH155" s="3"/>
      <c r="DI155" s="3"/>
      <c r="DJ155" s="3"/>
    </row>
    <row r="156" spans="1:117" ht="12" customHeight="1">
      <c r="A156" s="3"/>
      <c r="B156" s="3" t="str">
        <f t="shared" si="101"/>
        <v/>
      </c>
      <c r="C156" s="32" t="str">
        <f>CONCATENATE(B155,"B")</f>
        <v>39B</v>
      </c>
      <c r="D156" s="33"/>
      <c r="E156" s="83"/>
      <c r="F156" s="34"/>
      <c r="G156" s="35" t="str">
        <f t="shared" si="92"/>
        <v/>
      </c>
      <c r="H156" s="34"/>
      <c r="I156" s="35" t="str">
        <f t="shared" si="102"/>
        <v/>
      </c>
      <c r="J156" s="36"/>
      <c r="K156" s="35" t="str">
        <f t="shared" si="103"/>
        <v/>
      </c>
      <c r="L156" s="34"/>
      <c r="M156" s="38" t="str">
        <f t="shared" si="93"/>
        <v/>
      </c>
      <c r="N156" s="82"/>
      <c r="O156" s="87"/>
      <c r="P156" s="87"/>
      <c r="Q156" s="95"/>
      <c r="R156" s="38" t="str">
        <f t="shared" si="104"/>
        <v/>
      </c>
      <c r="S156" s="51" t="str">
        <f t="shared" si="126"/>
        <v/>
      </c>
      <c r="T156" s="2"/>
      <c r="U156" s="13" t="str">
        <f t="shared" si="119"/>
        <v/>
      </c>
      <c r="V156" s="14" t="str">
        <f t="shared" si="105"/>
        <v/>
      </c>
      <c r="W156" s="42" t="str">
        <f t="shared" si="94"/>
        <v/>
      </c>
      <c r="X156" s="42" t="str">
        <f t="shared" si="95"/>
        <v/>
      </c>
      <c r="Y156" s="43" t="str">
        <f t="shared" si="106"/>
        <v/>
      </c>
      <c r="Z156" s="56" t="str">
        <f t="shared" si="120"/>
        <v/>
      </c>
      <c r="AA156" s="2">
        <f t="shared" si="121"/>
        <v>41</v>
      </c>
      <c r="AB156" s="2"/>
      <c r="AC156" s="2"/>
      <c r="AD156" s="2" t="str">
        <f t="shared" si="96"/>
        <v/>
      </c>
      <c r="AE156" s="2">
        <f t="shared" si="107"/>
        <v>12</v>
      </c>
      <c r="AF156" s="2"/>
      <c r="AG156" s="15" t="str">
        <f t="shared" si="108"/>
        <v/>
      </c>
      <c r="AH156" s="2">
        <f t="shared" si="109"/>
        <v>8</v>
      </c>
      <c r="AI156" s="2"/>
      <c r="AJ156" s="2" t="str">
        <f t="shared" si="110"/>
        <v/>
      </c>
      <c r="AK156" s="15">
        <f t="shared" ref="AK156:AK162" si="132">IF(AJ155&lt;&gt;AJ156,AK155+1,AK155)</f>
        <v>27</v>
      </c>
      <c r="AM156" s="15" t="str">
        <f t="shared" si="97"/>
        <v/>
      </c>
      <c r="AN156" s="15">
        <f t="shared" ref="AN156:AN162" si="133">IF(AM155&lt;&gt;AM156,AN155+1,AN155)</f>
        <v>2</v>
      </c>
      <c r="AP156" s="15" t="str">
        <f t="shared" ref="AP156:AP162" si="134">IF(AO155&lt;&gt;AO156,AP155+1,AP155)</f>
        <v/>
      </c>
      <c r="AQ156" s="15">
        <f t="shared" ref="AQ156:AQ162" si="135">IF(AP155&lt;&gt;AP156,AQ155+1,AQ155)</f>
        <v>9</v>
      </c>
      <c r="AS156" s="15" t="str">
        <f>IF(ISNUMBER(SMALL(#REF!,ROW()-2)),SMALL(#REF!,ROW()-2),"")</f>
        <v/>
      </c>
      <c r="AT156" s="15">
        <f t="shared" ref="AT156:AT162" si="136">IF(AS155&lt;&gt;AS156,AT155+1,AT155)</f>
        <v>1</v>
      </c>
      <c r="AV156" s="15"/>
      <c r="AW156" s="16" t="str">
        <f t="shared" si="99"/>
        <v/>
      </c>
      <c r="AY156" s="15">
        <f t="shared" ref="AY156:AY162" si="137">IF(AX155&lt;&gt;AX156,AY155+1,AY155)</f>
        <v>0</v>
      </c>
      <c r="BA156" s="15">
        <f t="shared" ref="BA156:BA162" si="138">IF(AZ155&lt;&gt;AZ156,BA155+1,BA155)</f>
        <v>0</v>
      </c>
      <c r="BB156" s="15" t="str">
        <f t="shared" ref="BB156:BB162" si="139">IF(BA155&lt;&gt;BA156,BB155+1,BB155)</f>
        <v/>
      </c>
      <c r="BC156" s="15">
        <f t="shared" ref="BC156:BC162" si="140">IF(BB155&lt;&gt;BB156,BC155+1,BC155)</f>
        <v>11</v>
      </c>
      <c r="BD156" s="15">
        <f t="shared" ref="BD156:BD162" si="141">IF(BC155&lt;&gt;BC156,BD155+1,BD155)</f>
        <v>0</v>
      </c>
      <c r="BF156" s="15" t="str">
        <f t="shared" si="112"/>
        <v/>
      </c>
      <c r="BG156" s="15">
        <f t="shared" ref="BG156:BG162" si="142">IF(BF155&lt;&gt;BF156,BG155+1,BG155)</f>
        <v>24</v>
      </c>
      <c r="BX156" s="85"/>
      <c r="BY156" s="85"/>
      <c r="BZ156" s="85"/>
      <c r="CA156" s="86"/>
      <c r="CB156" s="86"/>
      <c r="CC156" s="80" t="e">
        <f>#REF!</f>
        <v>#REF!</v>
      </c>
      <c r="CD156" s="86"/>
      <c r="CE156" s="80" t="e">
        <f>#REF!</f>
        <v>#REF!</v>
      </c>
      <c r="CF156" s="81"/>
      <c r="CG156" s="81"/>
      <c r="CH156" s="56" t="str">
        <f t="shared" si="114"/>
        <v/>
      </c>
      <c r="CI156" s="2">
        <f t="shared" si="115"/>
        <v>11</v>
      </c>
      <c r="CJ156" s="2"/>
      <c r="CK156" s="2"/>
      <c r="CL156" s="2"/>
      <c r="CM156" s="2"/>
      <c r="CN156" s="2"/>
      <c r="CO156" s="2"/>
      <c r="CP156" s="2"/>
      <c r="CQ156" s="2"/>
      <c r="CR156" s="2"/>
      <c r="CS156" s="2" t="str">
        <f t="shared" si="116"/>
        <v xml:space="preserve"> </v>
      </c>
      <c r="CT156" s="87"/>
      <c r="CU156" s="4" t="str">
        <f t="shared" si="117"/>
        <v/>
      </c>
      <c r="CV156" s="2"/>
      <c r="CW156" s="2" t="str">
        <f t="shared" si="118"/>
        <v xml:space="preserve"> </v>
      </c>
      <c r="CX156" s="2"/>
      <c r="CY156" s="3"/>
      <c r="CZ156" s="3"/>
      <c r="DA156" s="3"/>
      <c r="DB156" s="3"/>
      <c r="DC156" s="3"/>
      <c r="DD156" s="3"/>
      <c r="DE156" s="3"/>
      <c r="DF156" s="3"/>
      <c r="DG156" s="3"/>
      <c r="DH156" s="3"/>
      <c r="DI156" s="3"/>
      <c r="DJ156" s="3"/>
    </row>
    <row r="157" spans="1:117" ht="12" customHeight="1">
      <c r="A157" s="3"/>
      <c r="B157" s="3" t="str">
        <f t="shared" si="101"/>
        <v/>
      </c>
      <c r="C157" s="32" t="str">
        <f>CONCATENATE(B155,"C")</f>
        <v>39C</v>
      </c>
      <c r="D157" s="33"/>
      <c r="E157" s="83"/>
      <c r="F157" s="34"/>
      <c r="G157" s="35" t="str">
        <f t="shared" si="92"/>
        <v/>
      </c>
      <c r="H157" s="34"/>
      <c r="I157" s="35" t="str">
        <f t="shared" si="102"/>
        <v/>
      </c>
      <c r="J157" s="36"/>
      <c r="K157" s="35" t="str">
        <f t="shared" si="103"/>
        <v/>
      </c>
      <c r="L157" s="34"/>
      <c r="M157" s="38" t="str">
        <f t="shared" si="93"/>
        <v/>
      </c>
      <c r="N157" s="82"/>
      <c r="O157" s="87"/>
      <c r="P157" s="87"/>
      <c r="Q157" s="95"/>
      <c r="R157" s="38" t="str">
        <f t="shared" si="104"/>
        <v/>
      </c>
      <c r="S157" s="51" t="str">
        <f t="shared" si="126"/>
        <v/>
      </c>
      <c r="T157" s="2"/>
      <c r="U157" s="13" t="str">
        <f t="shared" si="119"/>
        <v/>
      </c>
      <c r="V157" s="14" t="str">
        <f t="shared" si="105"/>
        <v/>
      </c>
      <c r="W157" s="42" t="str">
        <f t="shared" si="94"/>
        <v/>
      </c>
      <c r="X157" s="42" t="str">
        <f t="shared" si="95"/>
        <v/>
      </c>
      <c r="Y157" s="43" t="str">
        <f t="shared" si="106"/>
        <v/>
      </c>
      <c r="Z157" s="56" t="str">
        <f t="shared" si="120"/>
        <v/>
      </c>
      <c r="AA157" s="2">
        <f t="shared" si="121"/>
        <v>41</v>
      </c>
      <c r="AB157" s="2"/>
      <c r="AC157" s="2"/>
      <c r="AD157" s="2" t="str">
        <f t="shared" si="96"/>
        <v/>
      </c>
      <c r="AE157" s="2">
        <f t="shared" si="107"/>
        <v>12</v>
      </c>
      <c r="AF157" s="2"/>
      <c r="AG157" s="15" t="str">
        <f t="shared" si="108"/>
        <v/>
      </c>
      <c r="AH157" s="2">
        <f t="shared" si="109"/>
        <v>8</v>
      </c>
      <c r="AI157" s="2"/>
      <c r="AJ157" s="2" t="str">
        <f t="shared" si="110"/>
        <v/>
      </c>
      <c r="AK157" s="15">
        <f t="shared" si="132"/>
        <v>27</v>
      </c>
      <c r="AM157" s="15" t="str">
        <f t="shared" si="97"/>
        <v/>
      </c>
      <c r="AN157" s="15">
        <f t="shared" si="133"/>
        <v>2</v>
      </c>
      <c r="AP157" s="15" t="str">
        <f t="shared" si="134"/>
        <v/>
      </c>
      <c r="AQ157" s="15">
        <f t="shared" si="135"/>
        <v>9</v>
      </c>
      <c r="AS157" s="15" t="str">
        <f>IF(ISNUMBER(SMALL(#REF!,ROW()-2)),SMALL(#REF!,ROW()-2),"")</f>
        <v/>
      </c>
      <c r="AT157" s="15">
        <f t="shared" si="136"/>
        <v>1</v>
      </c>
      <c r="AV157" s="15"/>
      <c r="AW157" s="16" t="str">
        <f t="shared" si="99"/>
        <v/>
      </c>
      <c r="AY157" s="15">
        <f t="shared" si="137"/>
        <v>0</v>
      </c>
      <c r="BA157" s="15">
        <f t="shared" si="138"/>
        <v>0</v>
      </c>
      <c r="BB157" s="15" t="str">
        <f t="shared" si="139"/>
        <v/>
      </c>
      <c r="BC157" s="15">
        <f t="shared" si="140"/>
        <v>11</v>
      </c>
      <c r="BD157" s="15">
        <f t="shared" si="141"/>
        <v>0</v>
      </c>
      <c r="BF157" s="15" t="str">
        <f t="shared" si="112"/>
        <v/>
      </c>
      <c r="BG157" s="15">
        <f t="shared" si="142"/>
        <v>24</v>
      </c>
      <c r="BX157" s="85"/>
      <c r="BY157" s="85"/>
      <c r="BZ157" s="85"/>
      <c r="CA157" s="86"/>
      <c r="CB157" s="86"/>
      <c r="CC157" s="80"/>
      <c r="CD157" s="86"/>
      <c r="CE157" s="80"/>
      <c r="CF157" s="81"/>
      <c r="CG157" s="81"/>
      <c r="CH157" s="56" t="str">
        <f t="shared" si="114"/>
        <v/>
      </c>
      <c r="CI157" s="2">
        <f t="shared" si="115"/>
        <v>11</v>
      </c>
      <c r="CJ157" s="2"/>
      <c r="CK157" s="2"/>
      <c r="CL157" s="2"/>
      <c r="CM157" s="2"/>
      <c r="CN157" s="2"/>
      <c r="CO157" s="2"/>
      <c r="CP157" s="2"/>
      <c r="CQ157" s="2"/>
      <c r="CR157" s="2"/>
      <c r="CS157" s="2" t="str">
        <f t="shared" si="116"/>
        <v xml:space="preserve"> </v>
      </c>
      <c r="CT157" s="87"/>
      <c r="CU157" s="4" t="str">
        <f t="shared" si="117"/>
        <v/>
      </c>
      <c r="CV157" s="2"/>
      <c r="CW157" s="2" t="str">
        <f t="shared" si="118"/>
        <v xml:space="preserve"> </v>
      </c>
      <c r="CX157" s="2"/>
      <c r="CY157" s="3"/>
      <c r="CZ157" s="3"/>
      <c r="DA157" s="3"/>
      <c r="DB157" s="3"/>
      <c r="DC157" s="3"/>
      <c r="DD157" s="3"/>
      <c r="DE157" s="3"/>
      <c r="DF157" s="3"/>
      <c r="DG157" s="3"/>
      <c r="DH157" s="3"/>
      <c r="DI157" s="3"/>
      <c r="DJ157" s="3"/>
    </row>
    <row r="158" spans="1:117" s="1" customFormat="1" ht="12" customHeight="1">
      <c r="A158" s="3"/>
      <c r="B158" s="3" t="str">
        <f t="shared" si="101"/>
        <v/>
      </c>
      <c r="C158" s="32" t="str">
        <f>CONCATENATE(B155,"D")</f>
        <v>39D</v>
      </c>
      <c r="D158" s="33"/>
      <c r="E158" s="83"/>
      <c r="F158" s="34"/>
      <c r="G158" s="35" t="str">
        <f t="shared" si="92"/>
        <v/>
      </c>
      <c r="H158" s="34"/>
      <c r="I158" s="35" t="str">
        <f t="shared" si="102"/>
        <v/>
      </c>
      <c r="J158" s="36"/>
      <c r="K158" s="35" t="str">
        <f t="shared" si="103"/>
        <v/>
      </c>
      <c r="L158" s="34"/>
      <c r="M158" s="38" t="str">
        <f t="shared" si="93"/>
        <v/>
      </c>
      <c r="N158" s="82"/>
      <c r="O158" s="87"/>
      <c r="P158" s="87"/>
      <c r="Q158" s="95"/>
      <c r="R158" s="38" t="str">
        <f t="shared" si="104"/>
        <v/>
      </c>
      <c r="S158" s="51" t="str">
        <f t="shared" si="126"/>
        <v/>
      </c>
      <c r="T158" s="2"/>
      <c r="U158" s="13" t="str">
        <f t="shared" si="119"/>
        <v/>
      </c>
      <c r="V158" s="3" t="str">
        <f t="shared" si="105"/>
        <v/>
      </c>
      <c r="W158" s="42" t="str">
        <f t="shared" si="94"/>
        <v/>
      </c>
      <c r="X158" s="42" t="str">
        <f t="shared" si="95"/>
        <v/>
      </c>
      <c r="Y158" s="56" t="str">
        <f t="shared" si="106"/>
        <v/>
      </c>
      <c r="Z158" s="56" t="str">
        <f t="shared" si="120"/>
        <v/>
      </c>
      <c r="AA158" s="2">
        <f t="shared" si="121"/>
        <v>41</v>
      </c>
      <c r="AB158" s="2"/>
      <c r="AC158" s="2"/>
      <c r="AD158" s="2" t="str">
        <f t="shared" si="96"/>
        <v/>
      </c>
      <c r="AE158" s="2">
        <f t="shared" si="107"/>
        <v>12</v>
      </c>
      <c r="AF158" s="2"/>
      <c r="AG158" s="2" t="str">
        <f t="shared" si="108"/>
        <v/>
      </c>
      <c r="AH158" s="2">
        <f t="shared" si="109"/>
        <v>8</v>
      </c>
      <c r="AI158" s="2"/>
      <c r="AJ158" s="2" t="str">
        <f t="shared" si="110"/>
        <v/>
      </c>
      <c r="AK158" s="15">
        <f t="shared" si="132"/>
        <v>27</v>
      </c>
      <c r="AL158" s="15"/>
      <c r="AM158" s="15" t="str">
        <f t="shared" si="97"/>
        <v/>
      </c>
      <c r="AN158" s="15">
        <f t="shared" si="133"/>
        <v>2</v>
      </c>
      <c r="AO158" s="15"/>
      <c r="AP158" s="15" t="str">
        <f t="shared" si="134"/>
        <v/>
      </c>
      <c r="AQ158" s="15">
        <f t="shared" si="135"/>
        <v>9</v>
      </c>
      <c r="AR158" s="15"/>
      <c r="AS158" s="15" t="str">
        <f>IF(ISNUMBER(SMALL(#REF!,ROW()-2)),SMALL(#REF!,ROW()-2),"")</f>
        <v/>
      </c>
      <c r="AT158" s="15">
        <f t="shared" si="136"/>
        <v>1</v>
      </c>
      <c r="AU158" s="15"/>
      <c r="AV158" s="15"/>
      <c r="AW158" s="16" t="str">
        <f t="shared" si="99"/>
        <v/>
      </c>
      <c r="AX158" s="15"/>
      <c r="AY158" s="15">
        <f t="shared" si="137"/>
        <v>0</v>
      </c>
      <c r="AZ158" s="15"/>
      <c r="BA158" s="15">
        <f t="shared" si="138"/>
        <v>0</v>
      </c>
      <c r="BB158" s="15" t="str">
        <f t="shared" si="139"/>
        <v/>
      </c>
      <c r="BC158" s="15">
        <f t="shared" si="140"/>
        <v>11</v>
      </c>
      <c r="BD158" s="15">
        <f t="shared" si="141"/>
        <v>0</v>
      </c>
      <c r="BE158" s="15"/>
      <c r="BF158" s="15" t="str">
        <f t="shared" si="112"/>
        <v/>
      </c>
      <c r="BG158" s="15">
        <f t="shared" si="142"/>
        <v>24</v>
      </c>
      <c r="BH158" s="15"/>
      <c r="BI158" s="15"/>
      <c r="BJ158" s="15"/>
      <c r="BK158" s="15"/>
      <c r="BL158" s="15"/>
      <c r="BM158" s="15"/>
      <c r="BN158" s="15"/>
      <c r="BO158" s="15"/>
      <c r="BP158" s="15"/>
      <c r="BQ158" s="15"/>
      <c r="BR158" s="15"/>
      <c r="BS158" s="15"/>
      <c r="BT158" s="15"/>
      <c r="BU158" s="15"/>
      <c r="BV158" s="15"/>
      <c r="BW158" s="15"/>
      <c r="BX158" s="85"/>
      <c r="BY158" s="85"/>
      <c r="BZ158" s="85"/>
      <c r="CA158" s="86"/>
      <c r="CB158" s="86"/>
      <c r="CC158" s="80"/>
      <c r="CD158" s="86"/>
      <c r="CE158" s="80"/>
      <c r="CF158" s="81"/>
      <c r="CG158" s="81"/>
      <c r="CH158" s="56" t="str">
        <f t="shared" si="114"/>
        <v/>
      </c>
      <c r="CI158" s="2">
        <f t="shared" si="115"/>
        <v>11</v>
      </c>
      <c r="CJ158" s="2"/>
      <c r="CK158" s="2"/>
      <c r="CL158" s="2"/>
      <c r="CM158" s="2"/>
      <c r="CN158" s="2"/>
      <c r="CO158" s="2"/>
      <c r="CP158" s="2"/>
      <c r="CQ158" s="2"/>
      <c r="CR158" s="2"/>
      <c r="CS158" s="2" t="str">
        <f t="shared" si="116"/>
        <v xml:space="preserve"> </v>
      </c>
      <c r="CT158" s="87"/>
      <c r="CU158" s="4" t="str">
        <f t="shared" si="117"/>
        <v/>
      </c>
      <c r="CV158" s="2"/>
      <c r="CW158" s="2" t="str">
        <f t="shared" si="118"/>
        <v xml:space="preserve"> </v>
      </c>
      <c r="CX158" s="2"/>
      <c r="CY158" s="3"/>
      <c r="CZ158" s="3"/>
      <c r="DA158" s="3"/>
      <c r="DB158" s="3"/>
      <c r="DC158" s="3"/>
      <c r="DD158" s="3"/>
      <c r="DE158" s="3"/>
      <c r="DF158" s="3"/>
      <c r="DG158" s="3"/>
      <c r="DH158" s="3"/>
      <c r="DI158" s="3"/>
      <c r="DJ158" s="3"/>
      <c r="DK158" s="3"/>
      <c r="DL158" s="3"/>
      <c r="DM158" s="3"/>
    </row>
    <row r="159" spans="1:117" s="1" customFormat="1" ht="12" customHeight="1">
      <c r="A159" s="3"/>
      <c r="B159" s="3">
        <f t="shared" si="101"/>
        <v>40</v>
      </c>
      <c r="C159" s="32" t="str">
        <f>CONCATENATE(B159,"A")</f>
        <v>40A</v>
      </c>
      <c r="D159" s="33"/>
      <c r="E159" s="82"/>
      <c r="F159" s="34"/>
      <c r="G159" s="35" t="str">
        <f t="shared" si="92"/>
        <v/>
      </c>
      <c r="H159" s="34"/>
      <c r="I159" s="35" t="str">
        <f t="shared" si="102"/>
        <v/>
      </c>
      <c r="J159" s="34"/>
      <c r="K159" s="35" t="str">
        <f t="shared" si="103"/>
        <v/>
      </c>
      <c r="L159" s="34"/>
      <c r="M159" s="35" t="str">
        <f t="shared" si="93"/>
        <v/>
      </c>
      <c r="N159" s="82"/>
      <c r="O159" s="87" t="str">
        <f>IF(ISBLANK(N159),"",IF(N159=0,$CS$2,CT159))</f>
        <v/>
      </c>
      <c r="P159" s="87" t="str">
        <f>IF(ISNUMBER(O159),IF(ISNUMBER(O159),IF(ISNUMBER(O159),IF(ISNUMBER(O159),O159+G159+G160+G161+G162+I159+I160+I161+I162+K159+K160+K161+K162+M159+M160+M161+M162,""),""),""),"")</f>
        <v/>
      </c>
      <c r="Q159" s="95" t="str">
        <f>IF(ISNUMBER(P159),VLOOKUP(CF159,CH:CI,2,FALSE),"")</f>
        <v/>
      </c>
      <c r="R159" s="38" t="str">
        <f t="shared" si="104"/>
        <v/>
      </c>
      <c r="S159" s="51" t="str">
        <f t="shared" si="126"/>
        <v/>
      </c>
      <c r="T159" s="2"/>
      <c r="U159" s="13" t="str">
        <f t="shared" ref="U159:U162" si="143">G159</f>
        <v/>
      </c>
      <c r="V159" s="3" t="str">
        <f t="shared" ref="V159:V162" si="144">I159</f>
        <v/>
      </c>
      <c r="W159" s="42" t="str">
        <f t="shared" ref="W159:W162" si="145">K159</f>
        <v/>
      </c>
      <c r="X159" s="42" t="str">
        <f t="shared" ref="X159:X162" si="146">M159</f>
        <v/>
      </c>
      <c r="Y159" s="56" t="str">
        <f t="shared" si="106"/>
        <v/>
      </c>
      <c r="Z159" s="56" t="str">
        <f t="shared" si="120"/>
        <v/>
      </c>
      <c r="AA159" s="2">
        <f t="shared" si="121"/>
        <v>41</v>
      </c>
      <c r="AB159" s="2"/>
      <c r="AC159" s="2"/>
      <c r="AD159" s="2" t="str">
        <f t="shared" si="96"/>
        <v/>
      </c>
      <c r="AE159" s="2">
        <f t="shared" si="107"/>
        <v>12</v>
      </c>
      <c r="AF159" s="2"/>
      <c r="AG159" s="2" t="str">
        <f t="shared" si="108"/>
        <v/>
      </c>
      <c r="AH159" s="2">
        <f t="shared" si="109"/>
        <v>8</v>
      </c>
      <c r="AI159" s="2"/>
      <c r="AJ159" s="2" t="str">
        <f t="shared" si="110"/>
        <v/>
      </c>
      <c r="AK159" s="15">
        <f t="shared" si="132"/>
        <v>27</v>
      </c>
      <c r="AL159" s="15"/>
      <c r="AM159" s="15" t="str">
        <f t="shared" si="97"/>
        <v/>
      </c>
      <c r="AN159" s="15">
        <f t="shared" si="133"/>
        <v>2</v>
      </c>
      <c r="AO159" s="15"/>
      <c r="AP159" s="15" t="str">
        <f t="shared" si="134"/>
        <v/>
      </c>
      <c r="AQ159" s="15">
        <f t="shared" si="135"/>
        <v>9</v>
      </c>
      <c r="AR159" s="15"/>
      <c r="AS159" s="15" t="str">
        <f>IF(ISNUMBER(SMALL(#REF!,ROW()-2)),SMALL(#REF!,ROW()-2),"")</f>
        <v/>
      </c>
      <c r="AT159" s="15">
        <f t="shared" si="136"/>
        <v>1</v>
      </c>
      <c r="AU159" s="15"/>
      <c r="AV159" s="15"/>
      <c r="AW159" s="16" t="str">
        <f t="shared" si="99"/>
        <v/>
      </c>
      <c r="AX159" s="15"/>
      <c r="AY159" s="15">
        <f t="shared" si="137"/>
        <v>0</v>
      </c>
      <c r="AZ159" s="15"/>
      <c r="BA159" s="15">
        <f t="shared" si="138"/>
        <v>0</v>
      </c>
      <c r="BB159" s="15" t="str">
        <f t="shared" si="139"/>
        <v/>
      </c>
      <c r="BC159" s="15">
        <f t="shared" si="140"/>
        <v>11</v>
      </c>
      <c r="BD159" s="15">
        <f t="shared" si="141"/>
        <v>0</v>
      </c>
      <c r="BE159" s="15"/>
      <c r="BF159" s="15" t="str">
        <f t="shared" si="112"/>
        <v/>
      </c>
      <c r="BG159" s="15">
        <f t="shared" si="142"/>
        <v>24</v>
      </c>
      <c r="BH159" s="15"/>
      <c r="BI159" s="15"/>
      <c r="BJ159" s="15"/>
      <c r="BK159" s="15"/>
      <c r="BL159" s="15"/>
      <c r="BM159" s="15"/>
      <c r="BN159" s="15"/>
      <c r="BO159" s="15"/>
      <c r="BP159" s="15"/>
      <c r="BQ159" s="15"/>
      <c r="BR159" s="15"/>
      <c r="BS159" s="15"/>
      <c r="BT159" s="15"/>
      <c r="BU159" s="15"/>
      <c r="BV159" s="15"/>
      <c r="BW159" s="15"/>
      <c r="BX159" s="85" t="str">
        <f>P159</f>
        <v/>
      </c>
      <c r="BY159" s="85">
        <f>SUM(G159,G160,G161,G162)</f>
        <v>0</v>
      </c>
      <c r="BZ159" s="85">
        <f>SUM(I159,I160,I161,I162)</f>
        <v>0</v>
      </c>
      <c r="CA159" s="86">
        <f>SUM(L159,L160,L161,L162)</f>
        <v>0</v>
      </c>
      <c r="CB159" s="86" t="str">
        <f>O159</f>
        <v/>
      </c>
      <c r="CC159" s="80"/>
      <c r="CD159" s="86">
        <f>SUM(K159,K160,K161,K162)</f>
        <v>0</v>
      </c>
      <c r="CE159" s="80"/>
      <c r="CF159" s="81" t="str">
        <f>IF(ISNUMBER(P159),CONCATENATE(BX159+100,BY159+100,BZ159+100,CA159+100,CB159+100,CD159+100)+0,"")</f>
        <v/>
      </c>
      <c r="CG159" s="81" t="str">
        <f>IF(ISNUMBER(SMALL(CF:CF,ROW()-2)),SMALL(CF:CF,ROW()-2),"")</f>
        <v/>
      </c>
      <c r="CH159" s="56"/>
      <c r="CI159" s="2">
        <f t="shared" si="115"/>
        <v>11</v>
      </c>
      <c r="CJ159" s="2"/>
      <c r="CK159" s="2"/>
      <c r="CL159" s="2"/>
      <c r="CM159" s="2"/>
      <c r="CN159" s="2"/>
      <c r="CO159" s="2"/>
      <c r="CP159" s="2"/>
      <c r="CQ159" s="2"/>
      <c r="CR159" s="2"/>
      <c r="CS159" s="2"/>
      <c r="CT159" s="87" t="str">
        <f>VLOOKUP(N159,AP:AQ,2,FALSE)</f>
        <v xml:space="preserve"> </v>
      </c>
      <c r="CU159" s="2"/>
      <c r="CV159" s="2"/>
      <c r="CW159" s="2" t="str">
        <f t="shared" si="118"/>
        <v xml:space="preserve"> </v>
      </c>
      <c r="CX159" s="2"/>
      <c r="CY159" s="3"/>
      <c r="CZ159" s="3"/>
      <c r="DA159" s="3"/>
      <c r="DB159" s="3"/>
      <c r="DC159" s="3"/>
      <c r="DD159" s="3"/>
      <c r="DE159" s="3"/>
      <c r="DF159" s="3"/>
      <c r="DG159" s="3"/>
      <c r="DH159" s="3"/>
      <c r="DI159" s="3"/>
      <c r="DJ159" s="3"/>
      <c r="DK159" s="3"/>
      <c r="DL159" s="3"/>
      <c r="DM159" s="3"/>
    </row>
    <row r="160" spans="1:117" ht="12" customHeight="1">
      <c r="A160" s="3"/>
      <c r="B160" s="3"/>
      <c r="C160" s="32" t="str">
        <f>CONCATENATE(B159,"B")</f>
        <v>40B</v>
      </c>
      <c r="D160" s="33"/>
      <c r="E160" s="82"/>
      <c r="F160" s="34"/>
      <c r="G160" s="35" t="str">
        <f t="shared" si="92"/>
        <v/>
      </c>
      <c r="H160" s="34"/>
      <c r="I160" s="35" t="str">
        <f t="shared" si="102"/>
        <v/>
      </c>
      <c r="J160" s="34"/>
      <c r="K160" s="35" t="str">
        <f t="shared" si="103"/>
        <v/>
      </c>
      <c r="L160" s="34"/>
      <c r="M160" s="38" t="str">
        <f t="shared" si="93"/>
        <v/>
      </c>
      <c r="N160" s="82"/>
      <c r="O160" s="87"/>
      <c r="P160" s="87"/>
      <c r="Q160" s="95"/>
      <c r="R160" s="38" t="str">
        <f t="shared" si="104"/>
        <v/>
      </c>
      <c r="S160" s="51" t="str">
        <f t="shared" si="126"/>
        <v/>
      </c>
      <c r="T160" s="2"/>
      <c r="U160" s="13" t="str">
        <f t="shared" si="143"/>
        <v/>
      </c>
      <c r="V160" s="14" t="str">
        <f t="shared" si="144"/>
        <v/>
      </c>
      <c r="W160" s="42" t="str">
        <f t="shared" si="145"/>
        <v/>
      </c>
      <c r="X160" s="2" t="str">
        <f t="shared" si="146"/>
        <v/>
      </c>
      <c r="Y160" s="56" t="str">
        <f t="shared" si="106"/>
        <v/>
      </c>
      <c r="Z160" s="56" t="str">
        <f t="shared" si="120"/>
        <v/>
      </c>
      <c r="AA160" s="2">
        <f t="shared" si="121"/>
        <v>41</v>
      </c>
      <c r="AB160" s="2"/>
      <c r="AC160" s="2"/>
      <c r="AD160" s="2" t="str">
        <f t="shared" si="96"/>
        <v/>
      </c>
      <c r="AE160" s="2">
        <f t="shared" si="107"/>
        <v>12</v>
      </c>
      <c r="AF160" s="2"/>
      <c r="AG160" s="2" t="str">
        <f t="shared" si="108"/>
        <v/>
      </c>
      <c r="AH160" s="2">
        <f t="shared" si="109"/>
        <v>8</v>
      </c>
      <c r="AI160" s="2"/>
      <c r="AJ160" s="2" t="str">
        <f t="shared" ref="AJ160:AJ162" si="147">IF(ISNUMBER(SMALL(J:J,ROW()-2)),SMALL(J:J,ROW()-2),"")</f>
        <v/>
      </c>
      <c r="AK160" s="15">
        <f t="shared" si="132"/>
        <v>27</v>
      </c>
      <c r="AM160" s="15" t="str">
        <f t="shared" si="97"/>
        <v/>
      </c>
      <c r="AN160" s="15">
        <f t="shared" si="133"/>
        <v>2</v>
      </c>
      <c r="AP160" s="15" t="str">
        <f t="shared" si="134"/>
        <v/>
      </c>
      <c r="AQ160" s="15">
        <f t="shared" si="135"/>
        <v>9</v>
      </c>
      <c r="AS160" s="15" t="str">
        <f>IF(ISNUMBER(SMALL(#REF!,ROW()-2)),SMALL(#REF!,ROW()-2),"")</f>
        <v/>
      </c>
      <c r="AT160" s="15">
        <f t="shared" si="136"/>
        <v>1</v>
      </c>
      <c r="AV160" s="15"/>
      <c r="AW160" s="16" t="str">
        <f t="shared" si="99"/>
        <v/>
      </c>
      <c r="AY160" s="15">
        <f t="shared" si="137"/>
        <v>0</v>
      </c>
      <c r="BA160" s="15">
        <f t="shared" si="138"/>
        <v>0</v>
      </c>
      <c r="BB160" s="15" t="str">
        <f t="shared" si="139"/>
        <v/>
      </c>
      <c r="BC160" s="15">
        <f t="shared" si="140"/>
        <v>11</v>
      </c>
      <c r="BD160" s="15">
        <f t="shared" si="141"/>
        <v>0</v>
      </c>
      <c r="BF160" s="15" t="str">
        <f t="shared" si="112"/>
        <v/>
      </c>
      <c r="BG160" s="15">
        <f t="shared" si="142"/>
        <v>24</v>
      </c>
      <c r="BX160" s="85"/>
      <c r="BY160" s="85"/>
      <c r="BZ160" s="85"/>
      <c r="CA160" s="86"/>
      <c r="CB160" s="86"/>
      <c r="CC160" s="80"/>
      <c r="CD160" s="86"/>
      <c r="CE160" s="80"/>
      <c r="CF160" s="81"/>
      <c r="CG160" s="81"/>
      <c r="CH160" s="56"/>
      <c r="CI160" s="2">
        <f t="shared" si="115"/>
        <v>11</v>
      </c>
      <c r="CJ160" s="2"/>
      <c r="CK160" s="2"/>
      <c r="CL160" s="2"/>
      <c r="CM160" s="2"/>
      <c r="CN160" s="2"/>
      <c r="CO160" s="2"/>
      <c r="CP160" s="2"/>
      <c r="CQ160" s="2"/>
      <c r="CR160" s="2"/>
      <c r="CS160" s="2"/>
      <c r="CT160" s="87"/>
      <c r="CU160" s="2"/>
      <c r="CV160" s="2"/>
      <c r="CW160" s="2" t="str">
        <f t="shared" si="118"/>
        <v xml:space="preserve"> </v>
      </c>
      <c r="CX160" s="2"/>
      <c r="CY160" s="3"/>
      <c r="CZ160" s="3"/>
      <c r="DA160" s="3"/>
      <c r="DB160" s="3"/>
      <c r="DC160" s="3"/>
      <c r="DD160" s="3"/>
      <c r="DE160" s="3"/>
      <c r="DF160" s="3"/>
      <c r="DG160" s="3"/>
      <c r="DH160" s="3"/>
      <c r="DI160" s="3"/>
      <c r="DJ160" s="3"/>
    </row>
    <row r="161" spans="1:117" ht="12" customHeight="1">
      <c r="A161" s="3"/>
      <c r="B161" s="3"/>
      <c r="C161" s="32" t="str">
        <f>CONCATENATE(B159,"C")</f>
        <v>40C</v>
      </c>
      <c r="D161" s="33"/>
      <c r="E161" s="82"/>
      <c r="F161" s="34"/>
      <c r="G161" s="35" t="str">
        <f t="shared" si="92"/>
        <v/>
      </c>
      <c r="H161" s="34"/>
      <c r="I161" s="35" t="str">
        <f t="shared" si="102"/>
        <v/>
      </c>
      <c r="J161" s="34"/>
      <c r="K161" s="35" t="str">
        <f t="shared" si="103"/>
        <v/>
      </c>
      <c r="L161" s="34"/>
      <c r="M161" s="38" t="str">
        <f t="shared" si="93"/>
        <v/>
      </c>
      <c r="N161" s="82"/>
      <c r="O161" s="87"/>
      <c r="P161" s="87"/>
      <c r="Q161" s="95"/>
      <c r="R161" s="38" t="str">
        <f t="shared" si="104"/>
        <v/>
      </c>
      <c r="S161" s="51" t="str">
        <f t="shared" si="126"/>
        <v/>
      </c>
      <c r="T161" s="2"/>
      <c r="U161" s="13" t="str">
        <f t="shared" si="143"/>
        <v/>
      </c>
      <c r="V161" s="14" t="str">
        <f t="shared" si="144"/>
        <v/>
      </c>
      <c r="W161" s="2" t="str">
        <f t="shared" si="145"/>
        <v/>
      </c>
      <c r="X161" s="2" t="str">
        <f t="shared" si="146"/>
        <v/>
      </c>
      <c r="Y161" s="56" t="str">
        <f t="shared" si="106"/>
        <v/>
      </c>
      <c r="Z161" s="56" t="str">
        <f t="shared" si="120"/>
        <v/>
      </c>
      <c r="AA161" s="2">
        <f t="shared" si="121"/>
        <v>41</v>
      </c>
      <c r="AB161" s="2"/>
      <c r="AC161" s="2"/>
      <c r="AD161" s="2" t="str">
        <f t="shared" si="96"/>
        <v/>
      </c>
      <c r="AE161" s="2">
        <f t="shared" si="107"/>
        <v>12</v>
      </c>
      <c r="AF161" s="2"/>
      <c r="AG161" s="2" t="str">
        <f t="shared" si="108"/>
        <v/>
      </c>
      <c r="AH161" s="2">
        <f t="shared" si="109"/>
        <v>8</v>
      </c>
      <c r="AI161" s="2"/>
      <c r="AJ161" s="2" t="str">
        <f t="shared" si="147"/>
        <v/>
      </c>
      <c r="AK161" s="15">
        <f t="shared" si="132"/>
        <v>27</v>
      </c>
      <c r="AM161" s="15" t="str">
        <f t="shared" si="97"/>
        <v/>
      </c>
      <c r="AN161" s="15">
        <f t="shared" si="133"/>
        <v>2</v>
      </c>
      <c r="AP161" s="15" t="str">
        <f t="shared" si="134"/>
        <v/>
      </c>
      <c r="AQ161" s="15">
        <f t="shared" si="135"/>
        <v>9</v>
      </c>
      <c r="AS161" s="15" t="str">
        <f>IF(ISNUMBER(SMALL(#REF!,ROW()-2)),SMALL(#REF!,ROW()-2),"")</f>
        <v/>
      </c>
      <c r="AT161" s="15">
        <f t="shared" si="136"/>
        <v>1</v>
      </c>
      <c r="AV161" s="15"/>
      <c r="AW161" s="16" t="str">
        <f t="shared" si="99"/>
        <v/>
      </c>
      <c r="AY161" s="15">
        <f t="shared" si="137"/>
        <v>0</v>
      </c>
      <c r="BA161" s="15">
        <f t="shared" si="138"/>
        <v>0</v>
      </c>
      <c r="BB161" s="15" t="str">
        <f t="shared" si="139"/>
        <v/>
      </c>
      <c r="BC161" s="15">
        <f t="shared" si="140"/>
        <v>11</v>
      </c>
      <c r="BD161" s="15">
        <f t="shared" si="141"/>
        <v>0</v>
      </c>
      <c r="BF161" s="15" t="str">
        <f t="shared" si="112"/>
        <v/>
      </c>
      <c r="BG161" s="15">
        <f t="shared" si="142"/>
        <v>24</v>
      </c>
      <c r="BX161" s="85"/>
      <c r="BY161" s="85"/>
      <c r="BZ161" s="85"/>
      <c r="CA161" s="86"/>
      <c r="CB161" s="86"/>
      <c r="CC161" s="80"/>
      <c r="CD161" s="86"/>
      <c r="CE161" s="80"/>
      <c r="CF161" s="81"/>
      <c r="CG161" s="81"/>
      <c r="CH161" s="56"/>
      <c r="CI161" s="2">
        <f t="shared" si="115"/>
        <v>11</v>
      </c>
      <c r="CJ161" s="2"/>
      <c r="CK161" s="2"/>
      <c r="CL161" s="2"/>
      <c r="CM161" s="2"/>
      <c r="CN161" s="2"/>
      <c r="CO161" s="2"/>
      <c r="CP161" s="2"/>
      <c r="CQ161" s="2"/>
      <c r="CR161" s="2"/>
      <c r="CS161" s="2"/>
      <c r="CT161" s="87"/>
      <c r="CU161" s="2"/>
      <c r="CV161" s="2"/>
      <c r="CW161" s="2" t="str">
        <f t="shared" si="118"/>
        <v xml:space="preserve"> </v>
      </c>
      <c r="CX161" s="2"/>
      <c r="CY161" s="3"/>
      <c r="CZ161" s="3"/>
      <c r="DA161" s="3"/>
      <c r="DB161" s="3"/>
      <c r="DC161" s="3"/>
      <c r="DD161" s="3"/>
      <c r="DE161" s="3"/>
      <c r="DF161" s="3"/>
      <c r="DG161" s="3"/>
      <c r="DH161" s="3"/>
      <c r="DI161" s="3"/>
      <c r="DJ161" s="3"/>
    </row>
    <row r="162" spans="1:117" ht="12" customHeight="1">
      <c r="A162" s="3"/>
      <c r="B162" s="3"/>
      <c r="C162" s="32" t="str">
        <f>CONCATENATE(B159,"D")</f>
        <v>40D</v>
      </c>
      <c r="D162" s="33"/>
      <c r="E162" s="82"/>
      <c r="F162" s="34"/>
      <c r="G162" s="35" t="str">
        <f t="shared" si="92"/>
        <v/>
      </c>
      <c r="H162" s="34"/>
      <c r="I162" s="35" t="str">
        <f t="shared" si="102"/>
        <v/>
      </c>
      <c r="J162" s="34"/>
      <c r="K162" s="35" t="str">
        <f t="shared" si="103"/>
        <v/>
      </c>
      <c r="L162" s="34"/>
      <c r="M162" s="38" t="str">
        <f t="shared" si="93"/>
        <v/>
      </c>
      <c r="N162" s="82"/>
      <c r="O162" s="87"/>
      <c r="P162" s="87"/>
      <c r="Q162" s="95"/>
      <c r="R162" s="38" t="str">
        <f t="shared" si="104"/>
        <v/>
      </c>
      <c r="S162" s="51" t="str">
        <f t="shared" si="126"/>
        <v/>
      </c>
      <c r="T162" s="2"/>
      <c r="U162" s="13" t="str">
        <f t="shared" si="143"/>
        <v/>
      </c>
      <c r="V162" s="14" t="str">
        <f t="shared" si="144"/>
        <v/>
      </c>
      <c r="W162" s="2" t="str">
        <f t="shared" si="145"/>
        <v/>
      </c>
      <c r="X162" s="2" t="str">
        <f t="shared" si="146"/>
        <v/>
      </c>
      <c r="Y162" s="56" t="str">
        <f t="shared" si="106"/>
        <v/>
      </c>
      <c r="Z162" s="56" t="str">
        <f t="shared" si="120"/>
        <v/>
      </c>
      <c r="AA162" s="2">
        <f t="shared" si="121"/>
        <v>41</v>
      </c>
      <c r="AB162" s="2"/>
      <c r="AC162" s="2"/>
      <c r="AD162" s="2" t="str">
        <f t="shared" si="96"/>
        <v/>
      </c>
      <c r="AE162" s="2">
        <f t="shared" si="107"/>
        <v>12</v>
      </c>
      <c r="AF162" s="2"/>
      <c r="AG162" s="2" t="str">
        <f t="shared" si="108"/>
        <v/>
      </c>
      <c r="AH162" s="2">
        <f t="shared" si="109"/>
        <v>8</v>
      </c>
      <c r="AI162" s="2"/>
      <c r="AJ162" s="2" t="str">
        <f t="shared" si="147"/>
        <v/>
      </c>
      <c r="AK162" s="15">
        <f t="shared" si="132"/>
        <v>27</v>
      </c>
      <c r="AM162" s="15" t="str">
        <f t="shared" si="97"/>
        <v/>
      </c>
      <c r="AN162" s="15">
        <f t="shared" si="133"/>
        <v>2</v>
      </c>
      <c r="AP162" s="15" t="str">
        <f t="shared" si="134"/>
        <v/>
      </c>
      <c r="AQ162" s="15">
        <f t="shared" si="135"/>
        <v>9</v>
      </c>
      <c r="AS162" s="15" t="str">
        <f>IF(ISNUMBER(SMALL(#REF!,ROW()-2)),SMALL(#REF!,ROW()-2),"")</f>
        <v/>
      </c>
      <c r="AT162" s="15">
        <f t="shared" si="136"/>
        <v>1</v>
      </c>
      <c r="AV162" s="15"/>
      <c r="AW162" s="16" t="str">
        <f t="shared" si="99"/>
        <v/>
      </c>
      <c r="AY162" s="15">
        <f t="shared" si="137"/>
        <v>0</v>
      </c>
      <c r="BA162" s="15">
        <f t="shared" si="138"/>
        <v>0</v>
      </c>
      <c r="BB162" s="15" t="str">
        <f t="shared" si="139"/>
        <v/>
      </c>
      <c r="BC162" s="15">
        <f t="shared" si="140"/>
        <v>11</v>
      </c>
      <c r="BD162" s="15">
        <f t="shared" si="141"/>
        <v>0</v>
      </c>
      <c r="BF162" s="15" t="str">
        <f t="shared" si="112"/>
        <v/>
      </c>
      <c r="BG162" s="15">
        <f t="shared" si="142"/>
        <v>24</v>
      </c>
      <c r="BX162" s="85"/>
      <c r="BY162" s="85"/>
      <c r="BZ162" s="85"/>
      <c r="CA162" s="86"/>
      <c r="CB162" s="86"/>
      <c r="CC162" s="79"/>
      <c r="CD162" s="86"/>
      <c r="CE162" s="79"/>
      <c r="CF162" s="81"/>
      <c r="CG162" s="81"/>
      <c r="CH162" s="56"/>
      <c r="CI162" s="2">
        <f t="shared" si="115"/>
        <v>11</v>
      </c>
      <c r="CJ162" s="2"/>
      <c r="CK162" s="2"/>
      <c r="CL162" s="2"/>
      <c r="CM162" s="2"/>
      <c r="CN162" s="2"/>
      <c r="CO162" s="2"/>
      <c r="CP162" s="2"/>
      <c r="CQ162" s="2"/>
      <c r="CR162" s="2"/>
      <c r="CS162" s="2"/>
      <c r="CT162" s="87"/>
      <c r="CU162" s="2"/>
      <c r="CV162" s="2"/>
      <c r="CW162" s="2" t="str">
        <f t="shared" si="118"/>
        <v xml:space="preserve"> </v>
      </c>
      <c r="CX162" s="2"/>
      <c r="CY162" s="3"/>
      <c r="CZ162" s="3"/>
      <c r="DA162" s="3"/>
      <c r="DB162" s="3"/>
      <c r="DC162" s="3"/>
      <c r="DD162" s="3"/>
      <c r="DE162" s="3"/>
      <c r="DF162" s="3"/>
      <c r="DG162" s="3"/>
      <c r="DH162" s="3"/>
      <c r="DI162" s="3"/>
      <c r="DJ162" s="3"/>
    </row>
    <row r="163" spans="1:117" s="9" customFormat="1" ht="12" customHeight="1">
      <c r="A163" s="3"/>
      <c r="B163" s="3"/>
      <c r="C163" s="32"/>
      <c r="D163" s="33"/>
      <c r="E163" s="10"/>
      <c r="F163" s="57"/>
      <c r="G163" s="35"/>
      <c r="H163" s="57"/>
      <c r="I163" s="35"/>
      <c r="J163" s="58"/>
      <c r="K163" s="35"/>
      <c r="L163" s="59"/>
      <c r="M163" s="60"/>
      <c r="N163" s="61"/>
      <c r="O163" s="62"/>
      <c r="P163" s="63"/>
      <c r="Q163" s="5"/>
      <c r="R163" s="3"/>
      <c r="S163" s="5"/>
      <c r="T163" s="2"/>
      <c r="U163" s="13"/>
      <c r="V163" s="14"/>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64"/>
      <c r="AW163" s="64"/>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65"/>
      <c r="BY163" s="65"/>
      <c r="BZ163" s="44"/>
      <c r="CA163" s="65"/>
      <c r="CB163" s="65"/>
      <c r="CC163" s="79"/>
      <c r="CD163" s="65"/>
      <c r="CE163" s="79"/>
      <c r="CF163" s="66"/>
      <c r="CG163" s="56"/>
      <c r="CH163" s="56"/>
      <c r="CI163" s="2"/>
      <c r="CJ163" s="2"/>
      <c r="CK163" s="2"/>
      <c r="CL163" s="2"/>
      <c r="CM163" s="2"/>
      <c r="CN163" s="2"/>
      <c r="CO163" s="2"/>
      <c r="CP163" s="2"/>
      <c r="CQ163" s="2"/>
      <c r="CR163" s="2"/>
      <c r="CS163" s="2"/>
      <c r="CT163" s="2"/>
      <c r="CU163" s="2"/>
      <c r="CV163" s="2"/>
      <c r="CW163" s="2"/>
      <c r="CX163" s="2"/>
      <c r="CY163" s="3"/>
      <c r="CZ163" s="3"/>
      <c r="DA163" s="3"/>
      <c r="DB163" s="3"/>
      <c r="DC163" s="3"/>
      <c r="DD163" s="3"/>
      <c r="DE163" s="3"/>
      <c r="DF163" s="3"/>
      <c r="DG163" s="3"/>
      <c r="DH163" s="3"/>
      <c r="DI163" s="3"/>
      <c r="DJ163" s="3"/>
      <c r="DK163" s="14"/>
      <c r="DL163" s="14"/>
      <c r="DM163" s="14"/>
    </row>
    <row r="164" spans="1:117" ht="12" customHeight="1">
      <c r="A164" s="3"/>
      <c r="B164" s="3"/>
      <c r="C164" s="32"/>
      <c r="D164" s="33"/>
      <c r="E164" s="10"/>
      <c r="F164" s="57"/>
      <c r="G164" s="35"/>
      <c r="H164" s="57"/>
      <c r="I164" s="35"/>
      <c r="J164" s="58"/>
      <c r="K164" s="35"/>
      <c r="L164" s="59"/>
      <c r="M164" s="60"/>
      <c r="N164" s="61"/>
      <c r="O164" s="62"/>
      <c r="P164" s="63"/>
      <c r="Q164" s="5"/>
      <c r="R164" s="3"/>
      <c r="S164" s="5"/>
      <c r="T164" s="2"/>
      <c r="U164" s="13"/>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64"/>
      <c r="AW164" s="64"/>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65"/>
      <c r="BY164" s="65"/>
      <c r="BZ164" s="44"/>
      <c r="CA164" s="65"/>
      <c r="CB164" s="65"/>
      <c r="CC164" s="79"/>
      <c r="CD164" s="65"/>
      <c r="CE164" s="79"/>
      <c r="CF164" s="66"/>
      <c r="CG164" s="56"/>
      <c r="CH164" s="56"/>
      <c r="CI164" s="2"/>
      <c r="CJ164" s="2"/>
      <c r="CK164" s="2"/>
      <c r="CL164" s="2"/>
      <c r="CM164" s="2"/>
      <c r="CN164" s="2"/>
      <c r="CO164" s="2"/>
      <c r="CP164" s="2"/>
      <c r="CQ164" s="2"/>
      <c r="CR164" s="2"/>
      <c r="CS164" s="2"/>
      <c r="CT164" s="2"/>
      <c r="CU164" s="2"/>
      <c r="CV164" s="2"/>
      <c r="CW164" s="2"/>
      <c r="CX164" s="2"/>
      <c r="CY164" s="3"/>
      <c r="CZ164" s="3"/>
      <c r="DA164" s="3"/>
      <c r="DB164" s="3"/>
      <c r="DC164" s="3"/>
      <c r="DD164" s="3"/>
      <c r="DE164" s="3"/>
      <c r="DF164" s="3"/>
      <c r="DG164" s="3"/>
      <c r="DH164" s="3"/>
      <c r="DI164" s="3"/>
      <c r="DJ164" s="3"/>
    </row>
    <row r="165" spans="1:117" ht="12" customHeight="1">
      <c r="B165" s="3"/>
      <c r="C165" s="32"/>
      <c r="D165" s="33"/>
      <c r="E165" s="33"/>
      <c r="F165" s="57"/>
      <c r="G165" s="35"/>
      <c r="H165" s="57"/>
      <c r="I165" s="35"/>
      <c r="J165" s="58"/>
      <c r="K165" s="35"/>
      <c r="L165" s="59"/>
      <c r="M165" s="60"/>
      <c r="N165" s="61"/>
      <c r="O165" s="62"/>
      <c r="P165" s="63"/>
      <c r="Q165" s="5"/>
      <c r="R165" s="3"/>
      <c r="S165" s="5"/>
      <c r="T165" s="2"/>
      <c r="U165" s="13"/>
      <c r="BX165" s="44"/>
      <c r="BY165" s="44"/>
      <c r="BZ165" s="44"/>
      <c r="CA165" s="44"/>
      <c r="CB165" s="44"/>
      <c r="CC165" s="78"/>
      <c r="CD165" s="44"/>
      <c r="CE165" s="78"/>
      <c r="CQ165" s="2"/>
      <c r="CR165" s="2"/>
      <c r="CS165" s="2"/>
      <c r="CT165" s="2"/>
      <c r="CU165" s="2"/>
      <c r="CV165" s="2"/>
      <c r="CW165" s="2"/>
      <c r="CX165" s="2"/>
      <c r="CY165" s="3"/>
      <c r="CZ165" s="3"/>
      <c r="DA165" s="3"/>
      <c r="DB165" s="3"/>
      <c r="DC165" s="3"/>
      <c r="DD165" s="3"/>
      <c r="DE165" s="3"/>
      <c r="DF165" s="3"/>
      <c r="DG165" s="3"/>
      <c r="DH165" s="3"/>
      <c r="DI165" s="3"/>
      <c r="DJ165" s="3"/>
    </row>
    <row r="166" spans="1:117" ht="12" customHeight="1">
      <c r="B166" s="3"/>
      <c r="C166" s="32"/>
      <c r="D166" s="33"/>
      <c r="E166" s="33"/>
      <c r="F166" s="57"/>
      <c r="G166" s="35"/>
      <c r="H166" s="57"/>
      <c r="I166" s="35"/>
      <c r="J166" s="58"/>
      <c r="K166" s="35"/>
      <c r="L166" s="59"/>
      <c r="M166" s="60"/>
      <c r="N166" s="61"/>
      <c r="O166" s="62"/>
      <c r="P166" s="63"/>
      <c r="Q166" s="5"/>
      <c r="R166" s="3"/>
      <c r="S166" s="5"/>
      <c r="T166" s="2"/>
      <c r="U166" s="13"/>
      <c r="BX166" s="44"/>
      <c r="BY166" s="44"/>
      <c r="BZ166" s="44"/>
      <c r="CA166" s="44"/>
      <c r="CB166" s="44"/>
      <c r="CC166" s="78"/>
      <c r="CD166" s="44"/>
      <c r="CE166" s="78"/>
      <c r="CQ166" s="2"/>
      <c r="CR166" s="2"/>
      <c r="CS166" s="2"/>
      <c r="CT166" s="2"/>
      <c r="CU166" s="2"/>
      <c r="CV166" s="2"/>
      <c r="CW166" s="2"/>
      <c r="CX166" s="2"/>
      <c r="CY166" s="3"/>
      <c r="CZ166" s="3"/>
      <c r="DA166" s="3"/>
      <c r="DB166" s="3"/>
      <c r="DC166" s="3"/>
      <c r="DD166" s="3"/>
      <c r="DE166" s="3"/>
      <c r="DF166" s="3"/>
      <c r="DG166" s="3"/>
      <c r="DH166" s="3"/>
      <c r="DI166" s="3"/>
      <c r="DJ166" s="3"/>
    </row>
    <row r="167" spans="1:117" ht="12" customHeight="1">
      <c r="B167" s="3"/>
      <c r="C167" s="32"/>
      <c r="D167" s="33"/>
      <c r="E167" s="33"/>
      <c r="F167" s="57"/>
      <c r="G167" s="35"/>
      <c r="H167" s="57"/>
      <c r="I167" s="35"/>
      <c r="J167" s="58"/>
      <c r="K167" s="35"/>
      <c r="L167" s="59"/>
      <c r="M167" s="60"/>
      <c r="N167" s="61"/>
      <c r="O167" s="62"/>
      <c r="P167" s="63"/>
      <c r="Q167" s="5"/>
      <c r="R167" s="3"/>
      <c r="S167" s="5"/>
      <c r="T167" s="2"/>
      <c r="U167" s="13"/>
      <c r="BX167" s="44"/>
      <c r="BY167" s="44"/>
      <c r="BZ167" s="44"/>
      <c r="CA167" s="44"/>
      <c r="CB167" s="44"/>
      <c r="CC167" s="78"/>
      <c r="CD167" s="44"/>
      <c r="CE167" s="78"/>
      <c r="CQ167" s="2"/>
      <c r="CR167" s="2"/>
      <c r="CS167" s="2"/>
      <c r="CT167" s="2"/>
      <c r="CU167" s="2"/>
      <c r="CV167" s="2"/>
      <c r="CW167" s="2"/>
      <c r="CX167" s="2"/>
      <c r="CY167" s="3"/>
      <c r="CZ167" s="3"/>
      <c r="DA167" s="3"/>
      <c r="DB167" s="3"/>
      <c r="DC167" s="3"/>
      <c r="DD167" s="3"/>
      <c r="DE167" s="3"/>
      <c r="DF167" s="3"/>
      <c r="DG167" s="3"/>
      <c r="DH167" s="3"/>
      <c r="DI167" s="3"/>
      <c r="DJ167" s="3"/>
    </row>
    <row r="168" spans="1:117" ht="12" customHeight="1">
      <c r="B168" s="3"/>
      <c r="C168" s="32"/>
      <c r="D168" s="33"/>
      <c r="E168" s="33"/>
      <c r="F168" s="57"/>
      <c r="G168" s="35"/>
      <c r="H168" s="57"/>
      <c r="I168" s="35"/>
      <c r="J168" s="58"/>
      <c r="K168" s="35"/>
      <c r="L168" s="59"/>
      <c r="M168" s="60"/>
      <c r="N168" s="61"/>
      <c r="O168" s="62"/>
      <c r="P168" s="63"/>
      <c r="Q168" s="5"/>
      <c r="R168" s="3"/>
      <c r="S168" s="5"/>
      <c r="T168" s="2"/>
      <c r="U168" s="13"/>
      <c r="BX168" s="44"/>
      <c r="BY168" s="44"/>
      <c r="BZ168" s="44"/>
      <c r="CA168" s="44"/>
      <c r="CB168" s="44"/>
      <c r="CC168" s="78"/>
      <c r="CD168" s="44"/>
      <c r="CE168" s="78"/>
      <c r="CQ168" s="2"/>
      <c r="CR168" s="2"/>
      <c r="CS168" s="2"/>
      <c r="CT168" s="2"/>
      <c r="CU168" s="2"/>
      <c r="CV168" s="2"/>
      <c r="CW168" s="2"/>
      <c r="CX168" s="2"/>
      <c r="CY168" s="3"/>
      <c r="CZ168" s="3"/>
      <c r="DA168" s="3"/>
      <c r="DB168" s="3"/>
      <c r="DC168" s="3"/>
      <c r="DD168" s="3"/>
      <c r="DE168" s="3"/>
      <c r="DF168" s="3"/>
      <c r="DG168" s="3"/>
      <c r="DH168" s="3"/>
      <c r="DI168" s="3"/>
      <c r="DJ168" s="3"/>
    </row>
    <row r="169" spans="1:117" ht="12" customHeight="1">
      <c r="B169" s="3"/>
      <c r="C169" s="32"/>
      <c r="D169" s="33"/>
      <c r="E169" s="33"/>
      <c r="F169" s="57"/>
      <c r="G169" s="35"/>
      <c r="H169" s="57"/>
      <c r="I169" s="35"/>
      <c r="J169" s="58"/>
      <c r="K169" s="35"/>
      <c r="L169" s="59"/>
      <c r="M169" s="60"/>
      <c r="N169" s="61"/>
      <c r="O169" s="62"/>
      <c r="P169" s="63"/>
      <c r="Q169" s="5"/>
      <c r="R169" s="3"/>
      <c r="S169" s="5"/>
      <c r="T169" s="2"/>
      <c r="U169" s="13"/>
      <c r="BX169" s="44"/>
      <c r="BY169" s="44"/>
      <c r="BZ169" s="44"/>
      <c r="CA169" s="44"/>
      <c r="CB169" s="44"/>
      <c r="CC169" s="78"/>
      <c r="CD169" s="44"/>
      <c r="CE169" s="78"/>
      <c r="CQ169" s="2"/>
      <c r="CR169" s="2"/>
      <c r="CS169" s="2"/>
      <c r="CT169" s="2"/>
      <c r="CU169" s="2"/>
      <c r="CV169" s="2"/>
      <c r="CW169" s="2"/>
      <c r="CX169" s="2"/>
      <c r="CY169" s="3"/>
      <c r="CZ169" s="3"/>
      <c r="DA169" s="3"/>
      <c r="DB169" s="3"/>
      <c r="DC169" s="3"/>
      <c r="DD169" s="3"/>
      <c r="DE169" s="3"/>
      <c r="DF169" s="3"/>
      <c r="DG169" s="3"/>
      <c r="DH169" s="3"/>
      <c r="DI169" s="3"/>
      <c r="DJ169" s="3"/>
    </row>
    <row r="170" spans="1:117" ht="12" customHeight="1">
      <c r="B170" s="3"/>
      <c r="C170" s="32"/>
      <c r="D170" s="33"/>
      <c r="E170" s="33"/>
      <c r="F170" s="57"/>
      <c r="G170" s="35"/>
      <c r="H170" s="57"/>
      <c r="I170" s="35"/>
      <c r="J170" s="58"/>
      <c r="K170" s="35"/>
      <c r="L170" s="59"/>
      <c r="M170" s="60"/>
      <c r="N170" s="61"/>
      <c r="O170" s="62"/>
      <c r="P170" s="63"/>
      <c r="Q170" s="5"/>
      <c r="R170" s="3"/>
      <c r="S170" s="5"/>
      <c r="T170" s="2"/>
      <c r="U170" s="13"/>
      <c r="BX170" s="44"/>
      <c r="BY170" s="44"/>
      <c r="BZ170" s="44"/>
      <c r="CA170" s="44"/>
      <c r="CB170" s="44"/>
      <c r="CC170" s="78"/>
      <c r="CD170" s="44"/>
      <c r="CE170" s="78"/>
      <c r="CQ170" s="2"/>
      <c r="CR170" s="2"/>
      <c r="CS170" s="2"/>
      <c r="CT170" s="2"/>
      <c r="CU170" s="2"/>
      <c r="CV170" s="2"/>
      <c r="CW170" s="2"/>
      <c r="CX170" s="2"/>
      <c r="CY170" s="3"/>
      <c r="CZ170" s="3"/>
      <c r="DA170" s="3"/>
      <c r="DB170" s="3"/>
      <c r="DC170" s="3"/>
      <c r="DD170" s="3"/>
      <c r="DE170" s="3"/>
      <c r="DF170" s="3"/>
      <c r="DG170" s="3"/>
      <c r="DH170" s="3"/>
      <c r="DI170" s="3"/>
      <c r="DJ170" s="3"/>
    </row>
    <row r="171" spans="1:117" ht="12" customHeight="1">
      <c r="B171" s="3"/>
      <c r="C171" s="32"/>
      <c r="D171" s="33"/>
      <c r="E171" s="33"/>
      <c r="F171" s="57"/>
      <c r="G171" s="35"/>
      <c r="H171" s="57"/>
      <c r="I171" s="35"/>
      <c r="J171" s="58"/>
      <c r="K171" s="35"/>
      <c r="L171" s="59"/>
      <c r="M171" s="60"/>
      <c r="N171" s="61"/>
      <c r="O171" s="62"/>
      <c r="P171" s="63"/>
      <c r="Q171" s="5"/>
      <c r="R171" s="3"/>
      <c r="S171" s="5"/>
      <c r="T171" s="2"/>
      <c r="U171" s="13"/>
      <c r="BX171" s="44"/>
      <c r="BY171" s="44"/>
      <c r="BZ171" s="44"/>
      <c r="CA171" s="44"/>
      <c r="CB171" s="44"/>
      <c r="CC171" s="78"/>
      <c r="CD171" s="44"/>
      <c r="CE171" s="78"/>
      <c r="CQ171" s="2"/>
      <c r="CR171" s="2"/>
      <c r="CS171" s="2"/>
      <c r="CT171" s="2"/>
      <c r="CU171" s="2"/>
      <c r="CV171" s="2"/>
      <c r="CW171" s="2"/>
      <c r="CX171" s="2"/>
      <c r="CY171" s="3"/>
      <c r="CZ171" s="3"/>
      <c r="DA171" s="3"/>
      <c r="DB171" s="3"/>
      <c r="DC171" s="3"/>
      <c r="DD171" s="3"/>
      <c r="DE171" s="3"/>
      <c r="DF171" s="3"/>
      <c r="DG171" s="3"/>
      <c r="DH171" s="3"/>
      <c r="DI171" s="3"/>
      <c r="DJ171" s="3"/>
    </row>
    <row r="172" spans="1:117" ht="12" customHeight="1">
      <c r="B172" s="3"/>
      <c r="C172" s="32"/>
      <c r="D172" s="33"/>
      <c r="E172" s="33"/>
      <c r="F172" s="57"/>
      <c r="G172" s="35"/>
      <c r="H172" s="57"/>
      <c r="I172" s="35"/>
      <c r="J172" s="58"/>
      <c r="K172" s="35"/>
      <c r="L172" s="59"/>
      <c r="M172" s="60"/>
      <c r="N172" s="61"/>
      <c r="O172" s="62"/>
      <c r="P172" s="63"/>
      <c r="Q172" s="5"/>
      <c r="R172" s="3"/>
      <c r="S172" s="5"/>
      <c r="T172" s="2"/>
      <c r="U172" s="13"/>
      <c r="BX172" s="44"/>
      <c r="BY172" s="44"/>
      <c r="BZ172" s="44"/>
      <c r="CA172" s="44"/>
      <c r="CB172" s="44"/>
      <c r="CC172" s="78"/>
      <c r="CD172" s="44"/>
      <c r="CE172" s="78"/>
      <c r="CQ172" s="2"/>
      <c r="CR172" s="2"/>
      <c r="CS172" s="2"/>
      <c r="CT172" s="2"/>
      <c r="CU172" s="2"/>
      <c r="CV172" s="2"/>
      <c r="CW172" s="2"/>
      <c r="CX172" s="2"/>
      <c r="CY172" s="3"/>
      <c r="CZ172" s="3"/>
      <c r="DA172" s="3"/>
      <c r="DB172" s="3"/>
      <c r="DC172" s="3"/>
      <c r="DD172" s="3"/>
      <c r="DE172" s="3"/>
      <c r="DF172" s="3"/>
      <c r="DG172" s="3"/>
      <c r="DH172" s="3"/>
      <c r="DI172" s="3"/>
      <c r="DJ172" s="3"/>
    </row>
    <row r="173" spans="1:117" ht="12" customHeight="1">
      <c r="B173" s="3"/>
      <c r="C173" s="32"/>
      <c r="D173" s="33"/>
      <c r="E173" s="33"/>
      <c r="F173" s="57"/>
      <c r="G173" s="35"/>
      <c r="H173" s="57"/>
      <c r="I173" s="35"/>
      <c r="J173" s="58"/>
      <c r="K173" s="35"/>
      <c r="L173" s="59"/>
      <c r="M173" s="60"/>
      <c r="N173" s="61"/>
      <c r="O173" s="62"/>
      <c r="P173" s="63"/>
      <c r="Q173" s="5"/>
      <c r="R173" s="3"/>
      <c r="S173" s="5"/>
      <c r="T173" s="2"/>
      <c r="U173" s="13"/>
      <c r="BX173" s="44"/>
      <c r="BY173" s="44"/>
      <c r="BZ173" s="44"/>
      <c r="CA173" s="44"/>
      <c r="CB173" s="44"/>
      <c r="CC173" s="78"/>
      <c r="CD173" s="44"/>
      <c r="CE173" s="78"/>
      <c r="CQ173" s="2"/>
      <c r="CR173" s="2"/>
      <c r="CS173" s="2"/>
      <c r="CT173" s="2"/>
      <c r="CU173" s="2"/>
      <c r="CV173" s="2"/>
      <c r="CW173" s="2"/>
      <c r="CX173" s="2"/>
      <c r="CY173" s="3"/>
      <c r="CZ173" s="3"/>
      <c r="DA173" s="3"/>
      <c r="DB173" s="3"/>
      <c r="DC173" s="3"/>
      <c r="DD173" s="3"/>
      <c r="DE173" s="3"/>
      <c r="DF173" s="3"/>
      <c r="DG173" s="3"/>
      <c r="DH173" s="3"/>
      <c r="DI173" s="3"/>
      <c r="DJ173" s="3"/>
    </row>
    <row r="174" spans="1:117" ht="12" customHeight="1">
      <c r="B174" s="3"/>
      <c r="C174" s="32"/>
      <c r="D174" s="33"/>
      <c r="E174" s="33"/>
      <c r="F174" s="57"/>
      <c r="G174" s="35"/>
      <c r="H174" s="57"/>
      <c r="I174" s="35"/>
      <c r="J174" s="58"/>
      <c r="K174" s="35"/>
      <c r="L174" s="59"/>
      <c r="M174" s="60"/>
      <c r="N174" s="61"/>
      <c r="O174" s="62"/>
      <c r="P174" s="63"/>
      <c r="Q174" s="5"/>
      <c r="R174" s="3"/>
      <c r="S174" s="5"/>
      <c r="T174" s="2"/>
      <c r="U174" s="13"/>
      <c r="BX174" s="44"/>
      <c r="BY174" s="44"/>
      <c r="BZ174" s="44"/>
      <c r="CA174" s="44"/>
      <c r="CB174" s="44"/>
      <c r="CC174" s="78"/>
      <c r="CD174" s="44"/>
      <c r="CE174" s="78"/>
      <c r="CQ174" s="2"/>
      <c r="CR174" s="2"/>
      <c r="CS174" s="2"/>
      <c r="CT174" s="2"/>
      <c r="CU174" s="2"/>
      <c r="CV174" s="2"/>
      <c r="CW174" s="2"/>
      <c r="CX174" s="2"/>
      <c r="CY174" s="3"/>
      <c r="CZ174" s="3"/>
      <c r="DA174" s="3"/>
      <c r="DB174" s="3"/>
      <c r="DC174" s="3"/>
      <c r="DD174" s="3"/>
      <c r="DE174" s="3"/>
      <c r="DF174" s="3"/>
      <c r="DG174" s="3"/>
      <c r="DH174" s="3"/>
      <c r="DI174" s="3"/>
      <c r="DJ174" s="3"/>
    </row>
    <row r="175" spans="1:117" ht="12" customHeight="1">
      <c r="B175" s="3"/>
      <c r="C175" s="32"/>
      <c r="D175" s="33"/>
      <c r="E175" s="33"/>
      <c r="F175" s="57"/>
      <c r="G175" s="35"/>
      <c r="H175" s="57"/>
      <c r="I175" s="35"/>
      <c r="J175" s="58"/>
      <c r="K175" s="35"/>
      <c r="L175" s="59"/>
      <c r="M175" s="60"/>
      <c r="N175" s="61"/>
      <c r="O175" s="62"/>
      <c r="P175" s="63"/>
      <c r="Q175" s="5"/>
      <c r="R175" s="3"/>
      <c r="S175" s="5"/>
      <c r="T175" s="2"/>
      <c r="U175" s="13"/>
      <c r="BX175" s="44"/>
      <c r="BY175" s="44"/>
      <c r="BZ175" s="44"/>
      <c r="CA175" s="44"/>
      <c r="CB175" s="44"/>
      <c r="CC175" s="78"/>
      <c r="CD175" s="44"/>
      <c r="CE175" s="78"/>
      <c r="CQ175" s="2"/>
      <c r="CR175" s="2"/>
      <c r="CS175" s="2"/>
      <c r="CT175" s="2"/>
      <c r="CU175" s="2"/>
      <c r="CV175" s="2"/>
      <c r="CW175" s="2"/>
      <c r="CX175" s="2"/>
      <c r="CY175" s="3"/>
      <c r="CZ175" s="3"/>
      <c r="DA175" s="3"/>
      <c r="DB175" s="3"/>
      <c r="DC175" s="3"/>
      <c r="DD175" s="3"/>
      <c r="DE175" s="3"/>
      <c r="DF175" s="3"/>
      <c r="DG175" s="3"/>
      <c r="DH175" s="3"/>
      <c r="DI175" s="3"/>
      <c r="DJ175" s="3"/>
    </row>
    <row r="176" spans="1:117" ht="12" customHeight="1">
      <c r="B176" s="3"/>
      <c r="C176" s="32"/>
      <c r="D176" s="33"/>
      <c r="E176" s="33"/>
      <c r="F176" s="57"/>
      <c r="G176" s="35"/>
      <c r="H176" s="57"/>
      <c r="I176" s="35"/>
      <c r="J176" s="58"/>
      <c r="K176" s="35"/>
      <c r="L176" s="59"/>
      <c r="M176" s="60"/>
      <c r="N176" s="61"/>
      <c r="O176" s="62"/>
      <c r="P176" s="63"/>
      <c r="Q176" s="5"/>
      <c r="R176" s="3"/>
      <c r="S176" s="5"/>
      <c r="T176" s="2"/>
      <c r="U176" s="13"/>
      <c r="BX176" s="44"/>
      <c r="BY176" s="44"/>
      <c r="BZ176" s="44"/>
      <c r="CA176" s="44"/>
      <c r="CB176" s="44"/>
      <c r="CC176" s="78"/>
      <c r="CD176" s="44"/>
      <c r="CE176" s="78"/>
      <c r="CQ176" s="2"/>
      <c r="CR176" s="2"/>
      <c r="CS176" s="2"/>
      <c r="CT176" s="2"/>
      <c r="CU176" s="2"/>
      <c r="CV176" s="2"/>
      <c r="CW176" s="2"/>
      <c r="CX176" s="2"/>
      <c r="CY176" s="3"/>
      <c r="CZ176" s="3"/>
      <c r="DA176" s="3"/>
      <c r="DB176" s="3"/>
      <c r="DC176" s="3"/>
      <c r="DD176" s="3"/>
      <c r="DE176" s="3"/>
      <c r="DF176" s="3"/>
      <c r="DG176" s="3"/>
      <c r="DH176" s="3"/>
      <c r="DI176" s="3"/>
      <c r="DJ176" s="3"/>
    </row>
    <row r="177" spans="2:114" ht="12" customHeight="1">
      <c r="B177" s="3"/>
      <c r="C177" s="32"/>
      <c r="D177" s="33"/>
      <c r="E177" s="33"/>
      <c r="F177" s="57"/>
      <c r="G177" s="35"/>
      <c r="H177" s="57"/>
      <c r="I177" s="35"/>
      <c r="J177" s="58"/>
      <c r="K177" s="35"/>
      <c r="L177" s="59"/>
      <c r="M177" s="60"/>
      <c r="N177" s="61"/>
      <c r="O177" s="62"/>
      <c r="P177" s="63"/>
      <c r="Q177" s="5"/>
      <c r="R177" s="3"/>
      <c r="S177" s="5"/>
      <c r="T177" s="2"/>
      <c r="U177" s="13"/>
      <c r="BX177" s="44"/>
      <c r="BY177" s="44"/>
      <c r="BZ177" s="44"/>
      <c r="CA177" s="44"/>
      <c r="CB177" s="44"/>
      <c r="CC177" s="78"/>
      <c r="CD177" s="44"/>
      <c r="CE177" s="78"/>
      <c r="CQ177" s="2"/>
      <c r="CR177" s="2"/>
      <c r="CS177" s="2"/>
      <c r="CT177" s="2"/>
      <c r="CU177" s="2"/>
      <c r="CV177" s="2"/>
      <c r="CW177" s="2"/>
      <c r="CX177" s="2"/>
      <c r="CY177" s="3"/>
      <c r="CZ177" s="3"/>
      <c r="DA177" s="3"/>
      <c r="DB177" s="3"/>
      <c r="DC177" s="3"/>
      <c r="DD177" s="3"/>
      <c r="DE177" s="3"/>
      <c r="DF177" s="3"/>
      <c r="DG177" s="3"/>
      <c r="DH177" s="3"/>
      <c r="DI177" s="3"/>
      <c r="DJ177" s="3"/>
    </row>
    <row r="178" spans="2:114" ht="12" customHeight="1">
      <c r="B178" s="3"/>
      <c r="C178" s="32"/>
      <c r="D178" s="33"/>
      <c r="E178" s="33"/>
      <c r="F178" s="57"/>
      <c r="G178" s="35"/>
      <c r="H178" s="57"/>
      <c r="I178" s="35"/>
      <c r="J178" s="58"/>
      <c r="K178" s="35"/>
      <c r="L178" s="59"/>
      <c r="M178" s="60"/>
      <c r="N178" s="61"/>
      <c r="O178" s="62"/>
      <c r="P178" s="63"/>
      <c r="Q178" s="5"/>
      <c r="R178" s="3"/>
      <c r="S178" s="5"/>
      <c r="T178" s="2"/>
      <c r="U178" s="13"/>
      <c r="BX178" s="44"/>
      <c r="BY178" s="44"/>
      <c r="BZ178" s="44"/>
      <c r="CA178" s="44"/>
      <c r="CB178" s="44"/>
      <c r="CC178" s="78"/>
      <c r="CD178" s="44"/>
      <c r="CE178" s="78"/>
      <c r="CQ178" s="2"/>
      <c r="CR178" s="2"/>
      <c r="CS178" s="2"/>
      <c r="CT178" s="2"/>
      <c r="CU178" s="2"/>
      <c r="CV178" s="2"/>
      <c r="CW178" s="2"/>
      <c r="CX178" s="2"/>
      <c r="CY178" s="3"/>
      <c r="CZ178" s="3"/>
      <c r="DA178" s="3"/>
      <c r="DB178" s="3"/>
      <c r="DC178" s="3"/>
      <c r="DD178" s="3"/>
      <c r="DE178" s="3"/>
      <c r="DF178" s="3"/>
      <c r="DG178" s="3"/>
      <c r="DH178" s="3"/>
      <c r="DI178" s="3"/>
      <c r="DJ178" s="3"/>
    </row>
    <row r="179" spans="2:114" ht="12" customHeight="1">
      <c r="B179" s="3"/>
      <c r="C179" s="32"/>
      <c r="D179" s="33"/>
      <c r="E179" s="33"/>
      <c r="F179" s="57"/>
      <c r="G179" s="35"/>
      <c r="H179" s="57"/>
      <c r="I179" s="35"/>
      <c r="J179" s="58"/>
      <c r="K179" s="35"/>
      <c r="L179" s="59"/>
      <c r="M179" s="60"/>
      <c r="N179" s="61"/>
      <c r="O179" s="62"/>
      <c r="P179" s="63"/>
      <c r="Q179" s="5"/>
      <c r="R179" s="3"/>
      <c r="S179" s="5"/>
      <c r="T179" s="2"/>
      <c r="U179" s="13"/>
      <c r="BX179" s="44"/>
      <c r="BY179" s="44"/>
      <c r="BZ179" s="44"/>
      <c r="CA179" s="44"/>
      <c r="CB179" s="44"/>
      <c r="CC179" s="78"/>
      <c r="CD179" s="44"/>
      <c r="CE179" s="78"/>
      <c r="CQ179" s="2"/>
      <c r="CR179" s="2"/>
      <c r="CS179" s="2"/>
      <c r="CT179" s="2"/>
      <c r="CU179" s="2"/>
      <c r="CV179" s="2"/>
      <c r="CW179" s="2"/>
      <c r="CX179" s="2"/>
      <c r="CY179" s="3"/>
      <c r="CZ179" s="3"/>
      <c r="DA179" s="3"/>
      <c r="DB179" s="3"/>
      <c r="DC179" s="3"/>
      <c r="DD179" s="3"/>
      <c r="DE179" s="3"/>
      <c r="DF179" s="3"/>
      <c r="DG179" s="3"/>
      <c r="DH179" s="3"/>
      <c r="DI179" s="3"/>
      <c r="DJ179" s="3"/>
    </row>
    <row r="180" spans="2:114" ht="12" customHeight="1">
      <c r="B180" s="3"/>
      <c r="C180" s="32"/>
      <c r="D180" s="33"/>
      <c r="E180" s="33"/>
      <c r="F180" s="57"/>
      <c r="G180" s="35"/>
      <c r="H180" s="57"/>
      <c r="I180" s="35"/>
      <c r="J180" s="58"/>
      <c r="K180" s="35"/>
      <c r="L180" s="59"/>
      <c r="M180" s="60"/>
      <c r="N180" s="61"/>
      <c r="O180" s="62"/>
      <c r="P180" s="63"/>
      <c r="Q180" s="5"/>
      <c r="R180" s="3"/>
      <c r="S180" s="5"/>
      <c r="T180" s="2"/>
      <c r="U180" s="13"/>
      <c r="BX180" s="44"/>
      <c r="BY180" s="44"/>
      <c r="BZ180" s="44"/>
      <c r="CA180" s="44"/>
      <c r="CB180" s="44"/>
      <c r="CC180" s="78"/>
      <c r="CD180" s="44"/>
      <c r="CE180" s="78"/>
      <c r="CQ180" s="2"/>
      <c r="CR180" s="2"/>
      <c r="CS180" s="2"/>
      <c r="CT180" s="2"/>
      <c r="CU180" s="2"/>
      <c r="CV180" s="2"/>
      <c r="CW180" s="2"/>
      <c r="CX180" s="2"/>
      <c r="CY180" s="3"/>
      <c r="CZ180" s="3"/>
      <c r="DA180" s="3"/>
      <c r="DB180" s="3"/>
      <c r="DC180" s="3"/>
      <c r="DD180" s="3"/>
      <c r="DE180" s="3"/>
      <c r="DF180" s="3"/>
      <c r="DG180" s="3"/>
      <c r="DH180" s="3"/>
      <c r="DI180" s="3"/>
      <c r="DJ180" s="3"/>
    </row>
    <row r="181" spans="2:114" ht="12" customHeight="1">
      <c r="B181" s="3"/>
      <c r="C181" s="32"/>
      <c r="D181" s="33"/>
      <c r="E181" s="33"/>
      <c r="F181" s="57"/>
      <c r="G181" s="35"/>
      <c r="H181" s="57"/>
      <c r="I181" s="35"/>
      <c r="J181" s="58"/>
      <c r="K181" s="35"/>
      <c r="L181" s="59"/>
      <c r="M181" s="60"/>
      <c r="N181" s="61"/>
      <c r="O181" s="62"/>
      <c r="P181" s="63"/>
      <c r="Q181" s="5"/>
      <c r="R181" s="3"/>
      <c r="S181" s="5"/>
      <c r="T181" s="2"/>
      <c r="U181" s="13"/>
      <c r="BX181" s="44"/>
      <c r="BY181" s="44"/>
      <c r="BZ181" s="44"/>
      <c r="CA181" s="44"/>
      <c r="CB181" s="44"/>
      <c r="CC181" s="78"/>
      <c r="CD181" s="44"/>
      <c r="CE181" s="78"/>
      <c r="CQ181" s="2"/>
      <c r="CR181" s="2"/>
      <c r="CS181" s="2"/>
      <c r="CT181" s="2"/>
      <c r="CU181" s="2"/>
      <c r="CV181" s="2"/>
      <c r="CW181" s="2"/>
      <c r="CX181" s="2"/>
      <c r="CY181" s="3"/>
      <c r="CZ181" s="3"/>
      <c r="DA181" s="3"/>
      <c r="DB181" s="3"/>
      <c r="DC181" s="3"/>
      <c r="DD181" s="3"/>
      <c r="DE181" s="3"/>
      <c r="DF181" s="3"/>
      <c r="DG181" s="3"/>
      <c r="DH181" s="3"/>
      <c r="DI181" s="3"/>
      <c r="DJ181" s="3"/>
    </row>
    <row r="182" spans="2:114" ht="12" customHeight="1">
      <c r="B182" s="3"/>
      <c r="C182" s="5"/>
      <c r="D182" s="67"/>
      <c r="E182" s="67"/>
      <c r="F182" s="57"/>
      <c r="G182" s="37"/>
      <c r="H182" s="57"/>
      <c r="I182" s="37"/>
      <c r="J182" s="58"/>
      <c r="K182" s="35"/>
      <c r="L182" s="59"/>
      <c r="M182" s="3"/>
      <c r="N182" s="61"/>
      <c r="O182" s="62"/>
      <c r="P182" s="63"/>
      <c r="Q182" s="5"/>
      <c r="R182" s="3"/>
      <c r="S182" s="5"/>
      <c r="T182" s="2"/>
      <c r="U182" s="13"/>
      <c r="BX182" s="44"/>
      <c r="BY182" s="44"/>
      <c r="BZ182" s="44"/>
      <c r="CA182" s="44"/>
      <c r="CB182" s="44"/>
      <c r="CC182" s="78"/>
      <c r="CD182" s="44"/>
      <c r="CE182" s="78"/>
      <c r="CQ182" s="2"/>
      <c r="CR182" s="2"/>
      <c r="CS182" s="2"/>
      <c r="CT182" s="2"/>
      <c r="CU182" s="2"/>
      <c r="CV182" s="2"/>
      <c r="CW182" s="2"/>
      <c r="CX182" s="2"/>
      <c r="CY182" s="3"/>
      <c r="CZ182" s="3"/>
      <c r="DA182" s="3"/>
      <c r="DB182" s="3"/>
      <c r="DC182" s="3"/>
      <c r="DD182" s="3"/>
      <c r="DE182" s="3"/>
      <c r="DF182" s="3"/>
      <c r="DG182" s="3"/>
      <c r="DH182" s="3"/>
      <c r="DI182" s="3"/>
      <c r="DJ182" s="3"/>
    </row>
    <row r="183" spans="2:114" ht="12" customHeight="1">
      <c r="B183" s="3"/>
      <c r="C183" s="5"/>
      <c r="D183" s="67"/>
      <c r="E183" s="67"/>
      <c r="F183" s="57"/>
      <c r="G183" s="37"/>
      <c r="H183" s="57"/>
      <c r="I183" s="37"/>
      <c r="J183" s="58"/>
      <c r="K183" s="35"/>
      <c r="L183" s="59"/>
      <c r="M183" s="3"/>
      <c r="N183" s="61"/>
      <c r="O183" s="62"/>
      <c r="P183" s="63"/>
      <c r="Q183" s="5"/>
      <c r="R183" s="3"/>
      <c r="S183" s="5"/>
      <c r="T183" s="2"/>
      <c r="U183" s="13"/>
      <c r="BX183" s="44"/>
      <c r="BY183" s="44"/>
      <c r="BZ183" s="44"/>
      <c r="CA183" s="44"/>
      <c r="CB183" s="44"/>
      <c r="CC183" s="78"/>
      <c r="CD183" s="44"/>
      <c r="CE183" s="78"/>
      <c r="CQ183" s="2"/>
      <c r="CR183" s="2"/>
      <c r="CS183" s="2"/>
      <c r="CT183" s="2"/>
      <c r="CU183" s="2"/>
      <c r="CV183" s="2"/>
      <c r="CW183" s="2"/>
      <c r="CX183" s="2"/>
      <c r="CY183" s="3"/>
      <c r="CZ183" s="3"/>
      <c r="DA183" s="3"/>
      <c r="DB183" s="3"/>
      <c r="DC183" s="3"/>
      <c r="DD183" s="3"/>
      <c r="DE183" s="3"/>
      <c r="DF183" s="3"/>
      <c r="DG183" s="3"/>
      <c r="DH183" s="3"/>
      <c r="DI183" s="3"/>
      <c r="DJ183" s="3"/>
    </row>
    <row r="184" spans="2:114" ht="12" customHeight="1">
      <c r="B184" s="3"/>
      <c r="C184" s="5"/>
      <c r="D184" s="67"/>
      <c r="E184" s="67"/>
      <c r="F184" s="57"/>
      <c r="G184" s="37"/>
      <c r="H184" s="57"/>
      <c r="I184" s="37"/>
      <c r="J184" s="58"/>
      <c r="K184" s="35"/>
      <c r="L184" s="59"/>
      <c r="M184" s="3"/>
      <c r="N184" s="61"/>
      <c r="O184" s="62"/>
      <c r="P184" s="63"/>
      <c r="Q184" s="5"/>
      <c r="R184" s="3"/>
      <c r="S184" s="5"/>
      <c r="T184" s="2"/>
      <c r="U184" s="13"/>
      <c r="BX184" s="44"/>
      <c r="BY184" s="44"/>
      <c r="BZ184" s="44"/>
      <c r="CA184" s="44"/>
      <c r="CB184" s="44"/>
      <c r="CC184" s="78"/>
      <c r="CD184" s="44"/>
      <c r="CE184" s="78"/>
      <c r="CQ184" s="2"/>
      <c r="CR184" s="2"/>
      <c r="CS184" s="2"/>
      <c r="CT184" s="2"/>
      <c r="CU184" s="2"/>
      <c r="CV184" s="2"/>
      <c r="CW184" s="2"/>
      <c r="CX184" s="2"/>
      <c r="CY184" s="3"/>
      <c r="CZ184" s="3"/>
      <c r="DA184" s="3"/>
      <c r="DB184" s="3"/>
      <c r="DC184" s="3"/>
      <c r="DD184" s="3"/>
      <c r="DE184" s="3"/>
      <c r="DF184" s="3"/>
      <c r="DG184" s="3"/>
      <c r="DH184" s="3"/>
      <c r="DI184" s="3"/>
      <c r="DJ184" s="3"/>
    </row>
    <row r="185" spans="2:114" ht="12" customHeight="1">
      <c r="B185" s="3"/>
      <c r="C185" s="5"/>
      <c r="D185" s="67"/>
      <c r="E185" s="67"/>
      <c r="F185" s="57"/>
      <c r="G185" s="37"/>
      <c r="H185" s="57"/>
      <c r="I185" s="37"/>
      <c r="J185" s="58"/>
      <c r="K185" s="35"/>
      <c r="L185" s="59"/>
      <c r="M185" s="3"/>
      <c r="N185" s="61"/>
      <c r="O185" s="62"/>
      <c r="P185" s="63"/>
      <c r="Q185" s="5"/>
      <c r="R185" s="3"/>
      <c r="S185" s="5"/>
      <c r="T185" s="2"/>
      <c r="U185" s="13"/>
      <c r="BX185" s="44"/>
      <c r="BY185" s="44"/>
      <c r="BZ185" s="44"/>
      <c r="CA185" s="44"/>
      <c r="CB185" s="44"/>
      <c r="CC185" s="78"/>
      <c r="CD185" s="44"/>
      <c r="CE185" s="78"/>
      <c r="CQ185" s="2"/>
      <c r="CR185" s="2"/>
      <c r="CS185" s="2"/>
      <c r="CT185" s="2"/>
      <c r="CU185" s="2"/>
      <c r="CV185" s="2"/>
      <c r="CW185" s="2"/>
      <c r="CX185" s="2"/>
      <c r="CY185" s="3"/>
      <c r="CZ185" s="3"/>
      <c r="DA185" s="3"/>
      <c r="DB185" s="3"/>
      <c r="DC185" s="3"/>
      <c r="DD185" s="3"/>
      <c r="DE185" s="3"/>
      <c r="DF185" s="3"/>
      <c r="DG185" s="3"/>
      <c r="DH185" s="3"/>
      <c r="DI185" s="3"/>
      <c r="DJ185" s="3"/>
    </row>
    <row r="186" spans="2:114" ht="12" customHeight="1">
      <c r="B186" s="3"/>
      <c r="C186" s="5"/>
      <c r="D186" s="67"/>
      <c r="E186" s="67"/>
      <c r="F186" s="57"/>
      <c r="G186" s="37"/>
      <c r="H186" s="57"/>
      <c r="I186" s="37"/>
      <c r="J186" s="58"/>
      <c r="K186" s="35"/>
      <c r="L186" s="59"/>
      <c r="M186" s="3"/>
      <c r="N186" s="61"/>
      <c r="O186" s="62"/>
      <c r="P186" s="63"/>
      <c r="Q186" s="5"/>
      <c r="R186" s="3"/>
      <c r="S186" s="5"/>
      <c r="T186" s="2"/>
      <c r="U186" s="13"/>
      <c r="BX186" s="44"/>
      <c r="BY186" s="44"/>
      <c r="BZ186" s="44"/>
      <c r="CA186" s="44"/>
      <c r="CB186" s="44"/>
      <c r="CC186" s="78"/>
      <c r="CD186" s="44"/>
      <c r="CE186" s="78"/>
      <c r="CQ186" s="2"/>
      <c r="CR186" s="2"/>
      <c r="CS186" s="2"/>
      <c r="CT186" s="2"/>
      <c r="CU186" s="2"/>
      <c r="CV186" s="2"/>
      <c r="CW186" s="2"/>
      <c r="CX186" s="2"/>
      <c r="CY186" s="3"/>
      <c r="CZ186" s="3"/>
      <c r="DA186" s="3"/>
      <c r="DB186" s="3"/>
      <c r="DC186" s="3"/>
      <c r="DD186" s="3"/>
      <c r="DE186" s="3"/>
      <c r="DF186" s="3"/>
      <c r="DG186" s="3"/>
      <c r="DH186" s="3"/>
      <c r="DI186" s="3"/>
      <c r="DJ186" s="3"/>
    </row>
    <row r="187" spans="2:114" ht="12" customHeight="1">
      <c r="B187" s="3"/>
      <c r="C187" s="5"/>
      <c r="D187" s="67"/>
      <c r="E187" s="67"/>
      <c r="F187" s="57"/>
      <c r="G187" s="37"/>
      <c r="H187" s="57"/>
      <c r="I187" s="37"/>
      <c r="J187" s="58"/>
      <c r="K187" s="35"/>
      <c r="L187" s="59"/>
      <c r="M187" s="3"/>
      <c r="N187" s="61"/>
      <c r="O187" s="62"/>
      <c r="P187" s="63"/>
      <c r="Q187" s="5"/>
      <c r="R187" s="3"/>
      <c r="S187" s="5"/>
      <c r="T187" s="2"/>
      <c r="U187" s="13"/>
      <c r="BX187" s="44"/>
      <c r="BY187" s="44"/>
      <c r="BZ187" s="44"/>
      <c r="CA187" s="44"/>
      <c r="CB187" s="44"/>
      <c r="CC187" s="78"/>
      <c r="CD187" s="44"/>
      <c r="CE187" s="78"/>
      <c r="CQ187" s="2"/>
      <c r="CR187" s="2"/>
      <c r="CS187" s="2"/>
      <c r="CT187" s="2"/>
      <c r="CU187" s="2"/>
      <c r="CV187" s="2"/>
      <c r="CW187" s="2"/>
      <c r="CX187" s="2"/>
      <c r="CY187" s="3"/>
      <c r="CZ187" s="3"/>
      <c r="DA187" s="3"/>
      <c r="DB187" s="3"/>
      <c r="DC187" s="3"/>
      <c r="DD187" s="3"/>
      <c r="DE187" s="3"/>
      <c r="DF187" s="3"/>
      <c r="DG187" s="3"/>
      <c r="DH187" s="3"/>
      <c r="DI187" s="3"/>
      <c r="DJ187" s="3"/>
    </row>
    <row r="188" spans="2:114" ht="12" customHeight="1">
      <c r="B188" s="3"/>
      <c r="C188" s="5"/>
      <c r="D188" s="67"/>
      <c r="E188" s="67"/>
      <c r="F188" s="57"/>
      <c r="G188" s="37"/>
      <c r="H188" s="57"/>
      <c r="I188" s="37"/>
      <c r="J188" s="58"/>
      <c r="K188" s="35"/>
      <c r="L188" s="59"/>
      <c r="M188" s="3"/>
      <c r="N188" s="61"/>
      <c r="O188" s="62"/>
      <c r="P188" s="63"/>
      <c r="Q188" s="5"/>
      <c r="R188" s="3"/>
      <c r="S188" s="5"/>
      <c r="T188" s="2"/>
      <c r="U188" s="13"/>
      <c r="BX188" s="44"/>
      <c r="BY188" s="44"/>
      <c r="BZ188" s="44"/>
      <c r="CA188" s="44"/>
      <c r="CB188" s="44"/>
      <c r="CC188" s="78"/>
      <c r="CD188" s="44"/>
      <c r="CE188" s="78"/>
      <c r="CQ188" s="2"/>
      <c r="CR188" s="2"/>
      <c r="CS188" s="2"/>
      <c r="CT188" s="2"/>
      <c r="CU188" s="2"/>
      <c r="CV188" s="2"/>
      <c r="CW188" s="2"/>
      <c r="CX188" s="2"/>
      <c r="CY188" s="3"/>
      <c r="CZ188" s="3"/>
      <c r="DA188" s="3"/>
      <c r="DB188" s="3"/>
      <c r="DC188" s="3"/>
      <c r="DD188" s="3"/>
      <c r="DE188" s="3"/>
      <c r="DF188" s="3"/>
      <c r="DG188" s="3"/>
      <c r="DH188" s="3"/>
      <c r="DI188" s="3"/>
      <c r="DJ188" s="3"/>
    </row>
    <row r="189" spans="2:114" ht="12" customHeight="1">
      <c r="B189" s="3"/>
      <c r="C189" s="5"/>
      <c r="D189" s="67"/>
      <c r="E189" s="67"/>
      <c r="F189" s="57"/>
      <c r="G189" s="37"/>
      <c r="H189" s="57"/>
      <c r="I189" s="37"/>
      <c r="J189" s="58"/>
      <c r="K189" s="35"/>
      <c r="L189" s="59"/>
      <c r="M189" s="3"/>
      <c r="N189" s="61"/>
      <c r="O189" s="62"/>
      <c r="P189" s="63"/>
      <c r="Q189" s="5"/>
      <c r="R189" s="3"/>
      <c r="S189" s="5"/>
      <c r="T189" s="2"/>
      <c r="U189" s="13"/>
      <c r="BX189" s="44"/>
      <c r="BY189" s="44"/>
      <c r="BZ189" s="44"/>
      <c r="CA189" s="44"/>
      <c r="CB189" s="44"/>
      <c r="CC189" s="78"/>
      <c r="CD189" s="44"/>
      <c r="CE189" s="78"/>
      <c r="CQ189" s="2"/>
      <c r="CR189" s="2"/>
      <c r="CS189" s="2"/>
      <c r="CT189" s="2"/>
      <c r="CU189" s="2"/>
      <c r="CV189" s="2"/>
      <c r="CW189" s="2"/>
      <c r="CX189" s="2"/>
      <c r="CY189" s="3"/>
      <c r="CZ189" s="3"/>
      <c r="DA189" s="3"/>
      <c r="DB189" s="3"/>
      <c r="DC189" s="3"/>
      <c r="DD189" s="3"/>
      <c r="DE189" s="3"/>
      <c r="DF189" s="3"/>
      <c r="DG189" s="3"/>
      <c r="DH189" s="3"/>
      <c r="DI189" s="3"/>
      <c r="DJ189" s="3"/>
    </row>
    <row r="190" spans="2:114" ht="12" customHeight="1">
      <c r="B190" s="3"/>
      <c r="C190" s="5"/>
      <c r="D190" s="67"/>
      <c r="E190" s="67"/>
      <c r="F190" s="57"/>
      <c r="G190" s="37"/>
      <c r="H190" s="57"/>
      <c r="I190" s="37"/>
      <c r="K190" s="35"/>
      <c r="N190" s="61"/>
      <c r="O190" s="62"/>
      <c r="P190" s="63"/>
      <c r="Q190" s="5"/>
      <c r="R190" s="3"/>
      <c r="S190" s="5"/>
      <c r="T190" s="2"/>
      <c r="U190" s="13"/>
      <c r="BX190" s="44"/>
      <c r="BY190" s="44"/>
      <c r="BZ190" s="44"/>
      <c r="CA190" s="44"/>
      <c r="CB190" s="44"/>
      <c r="CC190" s="78"/>
      <c r="CD190" s="44"/>
      <c r="CE190" s="78"/>
      <c r="CQ190" s="2"/>
      <c r="CR190" s="2"/>
      <c r="CS190" s="2"/>
      <c r="CT190" s="2"/>
      <c r="CU190" s="2"/>
      <c r="CV190" s="2"/>
      <c r="CW190" s="2"/>
      <c r="CX190" s="2"/>
      <c r="CY190" s="3"/>
      <c r="CZ190" s="3"/>
      <c r="DA190" s="3"/>
      <c r="DB190" s="3"/>
      <c r="DC190" s="3"/>
      <c r="DD190" s="3"/>
      <c r="DE190" s="3"/>
      <c r="DF190" s="3"/>
      <c r="DG190" s="3"/>
      <c r="DH190" s="3"/>
      <c r="DI190" s="3"/>
      <c r="DJ190" s="3"/>
    </row>
    <row r="191" spans="2:114" ht="12" customHeight="1">
      <c r="B191" s="3"/>
      <c r="C191" s="5"/>
      <c r="D191" s="67"/>
      <c r="E191" s="67"/>
      <c r="F191" s="57"/>
      <c r="G191" s="37"/>
      <c r="H191" s="57"/>
      <c r="I191" s="37"/>
      <c r="K191" s="35"/>
      <c r="N191" s="61"/>
      <c r="O191" s="62"/>
      <c r="P191" s="63"/>
      <c r="Q191" s="5"/>
      <c r="R191" s="3"/>
      <c r="S191" s="5"/>
      <c r="T191" s="2"/>
      <c r="U191" s="13"/>
      <c r="BX191" s="44"/>
      <c r="BY191" s="44"/>
      <c r="BZ191" s="44"/>
      <c r="CA191" s="44"/>
      <c r="CB191" s="44"/>
      <c r="CC191" s="78"/>
      <c r="CD191" s="44"/>
      <c r="CE191" s="78"/>
      <c r="CQ191" s="2"/>
      <c r="CR191" s="2"/>
      <c r="CS191" s="2"/>
      <c r="CT191" s="2"/>
      <c r="CU191" s="2"/>
      <c r="CV191" s="2"/>
      <c r="CW191" s="2"/>
      <c r="CX191" s="2"/>
      <c r="CY191" s="3"/>
      <c r="CZ191" s="3"/>
      <c r="DA191" s="3"/>
      <c r="DB191" s="3"/>
      <c r="DC191" s="3"/>
      <c r="DD191" s="3"/>
      <c r="DE191" s="3"/>
      <c r="DF191" s="3"/>
      <c r="DG191" s="3"/>
      <c r="DH191" s="3"/>
      <c r="DI191" s="3"/>
      <c r="DJ191" s="3"/>
    </row>
    <row r="192" spans="2:114" ht="12" customHeight="1">
      <c r="B192" s="3"/>
      <c r="C192" s="5"/>
      <c r="D192" s="67"/>
      <c r="E192" s="67"/>
      <c r="F192" s="57"/>
      <c r="G192" s="37"/>
      <c r="H192" s="57"/>
      <c r="I192" s="37"/>
      <c r="K192" s="35"/>
      <c r="N192" s="61"/>
      <c r="O192" s="62"/>
      <c r="P192" s="63"/>
      <c r="Q192" s="5"/>
      <c r="R192" s="3"/>
      <c r="S192" s="5"/>
      <c r="T192" s="2"/>
      <c r="U192" s="13"/>
      <c r="CQ192" s="2"/>
      <c r="CR192" s="2"/>
      <c r="CS192" s="2"/>
      <c r="CT192" s="2"/>
      <c r="CU192" s="2"/>
      <c r="CV192" s="2"/>
      <c r="CW192" s="2"/>
      <c r="CX192" s="2"/>
      <c r="CY192" s="3"/>
      <c r="CZ192" s="3"/>
      <c r="DA192" s="3"/>
      <c r="DB192" s="3"/>
      <c r="DC192" s="3"/>
      <c r="DD192" s="3"/>
      <c r="DE192" s="3"/>
      <c r="DF192" s="3"/>
      <c r="DG192" s="3"/>
      <c r="DH192" s="3"/>
      <c r="DI192" s="3"/>
      <c r="DJ192" s="3"/>
    </row>
    <row r="193" spans="2:114" ht="12" customHeight="1">
      <c r="B193" s="3"/>
      <c r="C193" s="5"/>
      <c r="D193" s="67"/>
      <c r="E193" s="67"/>
      <c r="F193" s="57"/>
      <c r="G193" s="37"/>
      <c r="H193" s="57"/>
      <c r="I193" s="37"/>
      <c r="K193" s="35"/>
      <c r="N193" s="61"/>
      <c r="O193" s="62"/>
      <c r="P193" s="63"/>
      <c r="Q193" s="5"/>
      <c r="R193" s="3"/>
      <c r="S193" s="5"/>
      <c r="T193" s="2"/>
      <c r="U193" s="13"/>
      <c r="CQ193" s="2"/>
      <c r="CR193" s="2"/>
      <c r="CS193" s="2"/>
      <c r="CT193" s="2"/>
      <c r="CU193" s="2"/>
      <c r="CV193" s="2"/>
      <c r="CW193" s="2"/>
      <c r="CX193" s="2"/>
      <c r="CY193" s="3"/>
      <c r="CZ193" s="3"/>
      <c r="DA193" s="3"/>
      <c r="DB193" s="3"/>
      <c r="DC193" s="3"/>
      <c r="DD193" s="3"/>
      <c r="DE193" s="3"/>
      <c r="DF193" s="3"/>
      <c r="DG193" s="3"/>
      <c r="DH193" s="3"/>
      <c r="DI193" s="3"/>
      <c r="DJ193" s="3"/>
    </row>
    <row r="194" spans="2:114" ht="12" customHeight="1">
      <c r="B194" s="3"/>
      <c r="C194" s="5"/>
      <c r="D194" s="67"/>
      <c r="E194" s="67"/>
      <c r="F194" s="57"/>
      <c r="G194" s="37"/>
      <c r="H194" s="57"/>
      <c r="I194" s="37"/>
      <c r="K194" s="35"/>
      <c r="N194" s="61"/>
      <c r="O194" s="62"/>
      <c r="P194" s="63"/>
      <c r="Q194" s="5"/>
      <c r="R194" s="3"/>
      <c r="S194" s="5"/>
      <c r="T194" s="2"/>
      <c r="U194" s="13"/>
      <c r="CQ194" s="2"/>
      <c r="CR194" s="2"/>
      <c r="CS194" s="2"/>
      <c r="CT194" s="2"/>
      <c r="CU194" s="2"/>
      <c r="CV194" s="2"/>
      <c r="CW194" s="2"/>
      <c r="CX194" s="2"/>
      <c r="CY194" s="3"/>
      <c r="CZ194" s="3"/>
      <c r="DA194" s="3"/>
      <c r="DB194" s="3"/>
      <c r="DC194" s="3"/>
      <c r="DD194" s="3"/>
      <c r="DE194" s="3"/>
      <c r="DF194" s="3"/>
      <c r="DG194" s="3"/>
      <c r="DH194" s="3"/>
      <c r="DI194" s="3"/>
      <c r="DJ194" s="3"/>
    </row>
    <row r="195" spans="2:114" ht="12" customHeight="1">
      <c r="B195" s="3"/>
      <c r="C195" s="5"/>
      <c r="D195" s="67"/>
      <c r="E195" s="67"/>
      <c r="F195" s="57"/>
      <c r="G195" s="37"/>
      <c r="H195" s="57"/>
      <c r="I195" s="37"/>
      <c r="N195" s="61"/>
      <c r="O195" s="62"/>
      <c r="P195" s="63"/>
      <c r="Q195" s="5"/>
      <c r="R195" s="3"/>
      <c r="S195" s="5"/>
      <c r="T195" s="2"/>
      <c r="U195" s="13"/>
      <c r="CQ195" s="2"/>
      <c r="CR195" s="2"/>
      <c r="CS195" s="2"/>
      <c r="CT195" s="2"/>
      <c r="CU195" s="2"/>
      <c r="CV195" s="2"/>
      <c r="CW195" s="2"/>
      <c r="CX195" s="2"/>
      <c r="CY195" s="3"/>
      <c r="CZ195" s="3"/>
      <c r="DA195" s="3"/>
      <c r="DB195" s="3"/>
      <c r="DC195" s="3"/>
      <c r="DD195" s="3"/>
      <c r="DE195" s="3"/>
      <c r="DF195" s="3"/>
      <c r="DG195" s="3"/>
      <c r="DH195" s="3"/>
      <c r="DI195" s="3"/>
      <c r="DJ195" s="3"/>
    </row>
    <row r="196" spans="2:114" ht="12" customHeight="1">
      <c r="B196" s="3"/>
      <c r="C196" s="5"/>
      <c r="D196" s="67"/>
      <c r="E196" s="67"/>
      <c r="F196" s="57"/>
      <c r="G196" s="37"/>
      <c r="H196" s="57"/>
      <c r="I196" s="37"/>
      <c r="N196" s="61"/>
      <c r="O196" s="62"/>
      <c r="P196" s="63"/>
      <c r="Q196" s="5"/>
      <c r="R196" s="3"/>
      <c r="S196" s="5"/>
      <c r="T196" s="2"/>
      <c r="U196" s="13"/>
      <c r="CQ196" s="2"/>
      <c r="CR196" s="2"/>
      <c r="CS196" s="2"/>
      <c r="CT196" s="2"/>
      <c r="CU196" s="2"/>
      <c r="CV196" s="2"/>
      <c r="CW196" s="2"/>
      <c r="CX196" s="2"/>
      <c r="CY196" s="3"/>
      <c r="CZ196" s="3"/>
      <c r="DA196" s="3"/>
      <c r="DB196" s="3"/>
      <c r="DC196" s="3"/>
      <c r="DD196" s="3"/>
      <c r="DE196" s="3"/>
      <c r="DF196" s="3"/>
      <c r="DG196" s="3"/>
      <c r="DH196" s="3"/>
      <c r="DI196" s="3"/>
      <c r="DJ196" s="3"/>
    </row>
    <row r="197" spans="2:114" ht="12" customHeight="1">
      <c r="B197" s="3"/>
      <c r="C197" s="5"/>
      <c r="D197" s="67"/>
      <c r="E197" s="67"/>
      <c r="F197" s="57"/>
      <c r="G197" s="37"/>
      <c r="H197" s="57"/>
      <c r="I197" s="37"/>
      <c r="N197" s="61"/>
      <c r="O197" s="62"/>
      <c r="P197" s="63"/>
      <c r="Q197" s="5"/>
      <c r="R197" s="3"/>
      <c r="S197" s="5"/>
      <c r="T197" s="2"/>
      <c r="U197" s="13"/>
      <c r="CQ197" s="2"/>
      <c r="CR197" s="2"/>
      <c r="CS197" s="2"/>
      <c r="CT197" s="2"/>
      <c r="CU197" s="2"/>
      <c r="CV197" s="2"/>
      <c r="CW197" s="2"/>
      <c r="CX197" s="2"/>
      <c r="CY197" s="3"/>
      <c r="CZ197" s="3"/>
      <c r="DA197" s="3"/>
      <c r="DB197" s="3"/>
      <c r="DC197" s="3"/>
      <c r="DD197" s="3"/>
      <c r="DE197" s="3"/>
      <c r="DF197" s="3"/>
      <c r="DG197" s="3"/>
      <c r="DH197" s="3"/>
      <c r="DI197" s="3"/>
      <c r="DJ197" s="3"/>
    </row>
    <row r="198" spans="2:114" ht="12" customHeight="1">
      <c r="B198" s="3"/>
      <c r="C198" s="5"/>
      <c r="D198" s="67"/>
      <c r="E198" s="67"/>
      <c r="F198" s="57"/>
      <c r="G198" s="37"/>
      <c r="H198" s="57"/>
      <c r="I198" s="37"/>
      <c r="N198" s="61"/>
      <c r="O198" s="62"/>
      <c r="P198" s="63"/>
      <c r="Q198" s="5"/>
      <c r="R198" s="3"/>
      <c r="S198" s="5"/>
      <c r="T198" s="2"/>
      <c r="U198" s="13"/>
      <c r="CQ198" s="2"/>
      <c r="CR198" s="2"/>
      <c r="CS198" s="2"/>
      <c r="CT198" s="2"/>
      <c r="CU198" s="2"/>
      <c r="CV198" s="2"/>
      <c r="CW198" s="2"/>
      <c r="CX198" s="2"/>
      <c r="CY198" s="3"/>
      <c r="CZ198" s="3"/>
      <c r="DA198" s="3"/>
      <c r="DB198" s="3"/>
      <c r="DC198" s="3"/>
      <c r="DD198" s="3"/>
      <c r="DE198" s="3"/>
      <c r="DF198" s="3"/>
      <c r="DG198" s="3"/>
      <c r="DH198" s="3"/>
      <c r="DI198" s="3"/>
      <c r="DJ198" s="3"/>
    </row>
    <row r="199" spans="2:114" ht="12" customHeight="1">
      <c r="B199" s="3"/>
      <c r="C199" s="5"/>
      <c r="D199" s="67"/>
      <c r="E199" s="67"/>
      <c r="F199" s="57"/>
      <c r="G199" s="37"/>
      <c r="H199" s="57"/>
      <c r="I199" s="37"/>
      <c r="N199" s="61"/>
      <c r="O199" s="62"/>
      <c r="P199" s="63"/>
      <c r="Q199" s="5"/>
      <c r="R199" s="3"/>
      <c r="S199" s="5"/>
      <c r="T199" s="2"/>
      <c r="U199" s="13"/>
      <c r="CQ199" s="2"/>
      <c r="CR199" s="2"/>
      <c r="CS199" s="2"/>
      <c r="CT199" s="2"/>
      <c r="CU199" s="2"/>
      <c r="CV199" s="2"/>
      <c r="CW199" s="2"/>
      <c r="CX199" s="2"/>
      <c r="CY199" s="3"/>
      <c r="CZ199" s="3"/>
      <c r="DA199" s="3"/>
      <c r="DB199" s="3"/>
      <c r="DC199" s="3"/>
      <c r="DD199" s="3"/>
      <c r="DE199" s="3"/>
      <c r="DF199" s="3"/>
      <c r="DG199" s="3"/>
      <c r="DH199" s="3"/>
      <c r="DI199" s="3"/>
      <c r="DJ199" s="3"/>
    </row>
    <row r="200" spans="2:114" ht="12" customHeight="1">
      <c r="B200" s="3"/>
      <c r="C200" s="5"/>
      <c r="D200" s="67"/>
      <c r="E200" s="67"/>
      <c r="F200" s="57"/>
      <c r="G200" s="37"/>
      <c r="H200" s="57"/>
      <c r="I200" s="37"/>
      <c r="N200" s="61"/>
      <c r="O200" s="62"/>
      <c r="P200" s="63"/>
      <c r="Q200" s="5"/>
      <c r="R200" s="3"/>
      <c r="S200" s="5"/>
      <c r="T200" s="2"/>
      <c r="U200" s="13"/>
      <c r="CQ200" s="2"/>
      <c r="CR200" s="2"/>
      <c r="CS200" s="2"/>
      <c r="CT200" s="2"/>
      <c r="CU200" s="2"/>
      <c r="CV200" s="2"/>
      <c r="CW200" s="2"/>
      <c r="CX200" s="2"/>
      <c r="CY200" s="3"/>
      <c r="CZ200" s="3"/>
      <c r="DA200" s="3"/>
      <c r="DB200" s="3"/>
      <c r="DC200" s="3"/>
      <c r="DD200" s="3"/>
      <c r="DE200" s="3"/>
      <c r="DF200" s="3"/>
      <c r="DG200" s="3"/>
      <c r="DH200" s="3"/>
      <c r="DI200" s="3"/>
      <c r="DJ200" s="3"/>
    </row>
    <row r="201" spans="2:114" ht="12" customHeight="1">
      <c r="B201" s="3"/>
      <c r="C201" s="5"/>
      <c r="D201" s="67"/>
      <c r="E201" s="67"/>
      <c r="F201" s="57"/>
      <c r="G201" s="37"/>
      <c r="H201" s="57"/>
      <c r="I201" s="37"/>
      <c r="N201" s="61"/>
      <c r="O201" s="62"/>
      <c r="P201" s="63"/>
      <c r="Q201" s="5"/>
      <c r="R201" s="3"/>
      <c r="S201" s="5"/>
      <c r="T201" s="2"/>
      <c r="U201" s="13"/>
      <c r="CQ201" s="2"/>
      <c r="CR201" s="2"/>
      <c r="CS201" s="2"/>
      <c r="CT201" s="2"/>
      <c r="CU201" s="2"/>
      <c r="CV201" s="2"/>
      <c r="CW201" s="2"/>
      <c r="CX201" s="2"/>
      <c r="CY201" s="3"/>
      <c r="CZ201" s="3"/>
      <c r="DA201" s="3"/>
      <c r="DB201" s="3"/>
      <c r="DC201" s="3"/>
      <c r="DD201" s="3"/>
      <c r="DE201" s="3"/>
      <c r="DF201" s="3"/>
      <c r="DG201" s="3"/>
      <c r="DH201" s="3"/>
      <c r="DI201" s="3"/>
      <c r="DJ201" s="3"/>
    </row>
    <row r="202" spans="2:114" ht="12" customHeight="1">
      <c r="B202" s="3"/>
      <c r="C202" s="5"/>
      <c r="D202" s="67"/>
      <c r="E202" s="67"/>
      <c r="F202" s="57"/>
      <c r="G202" s="37"/>
      <c r="H202" s="57"/>
      <c r="I202" s="37"/>
      <c r="N202" s="61"/>
      <c r="O202" s="62"/>
      <c r="P202" s="63"/>
      <c r="Q202" s="5"/>
      <c r="R202" s="3"/>
      <c r="S202" s="5"/>
      <c r="T202" s="2"/>
      <c r="U202" s="13"/>
      <c r="CQ202" s="2"/>
      <c r="CR202" s="2"/>
      <c r="CS202" s="2"/>
      <c r="CT202" s="2"/>
      <c r="CU202" s="2"/>
      <c r="CV202" s="2"/>
      <c r="CW202" s="2"/>
      <c r="CX202" s="2"/>
      <c r="CY202" s="3"/>
      <c r="CZ202" s="3"/>
      <c r="DA202" s="3"/>
      <c r="DB202" s="3"/>
      <c r="DC202" s="3"/>
      <c r="DD202" s="3"/>
      <c r="DE202" s="3"/>
      <c r="DF202" s="3"/>
      <c r="DG202" s="3"/>
      <c r="DH202" s="3"/>
      <c r="DI202" s="3"/>
      <c r="DJ202" s="3"/>
    </row>
    <row r="203" spans="2:114" ht="12" customHeight="1">
      <c r="B203" s="3"/>
      <c r="C203" s="5"/>
      <c r="D203" s="67"/>
      <c r="E203" s="67"/>
      <c r="F203" s="57"/>
      <c r="G203" s="37"/>
      <c r="H203" s="57"/>
      <c r="I203" s="37"/>
      <c r="N203" s="61"/>
      <c r="O203" s="62"/>
      <c r="P203" s="63"/>
      <c r="Q203" s="5"/>
      <c r="R203" s="3"/>
      <c r="S203" s="5"/>
      <c r="T203" s="2"/>
      <c r="U203" s="13"/>
      <c r="CQ203" s="2"/>
      <c r="CR203" s="2"/>
      <c r="CS203" s="2"/>
      <c r="CT203" s="2"/>
      <c r="CU203" s="2"/>
      <c r="CV203" s="2"/>
      <c r="CW203" s="2"/>
      <c r="CX203" s="2"/>
      <c r="CY203" s="3"/>
      <c r="CZ203" s="3"/>
      <c r="DA203" s="3"/>
      <c r="DB203" s="3"/>
      <c r="DC203" s="3"/>
      <c r="DD203" s="3"/>
      <c r="DE203" s="3"/>
      <c r="DF203" s="3"/>
      <c r="DG203" s="3"/>
      <c r="DH203" s="3"/>
      <c r="DI203" s="3"/>
      <c r="DJ203" s="3"/>
    </row>
    <row r="204" spans="2:114" ht="12" customHeight="1">
      <c r="B204" s="3"/>
      <c r="C204" s="5"/>
      <c r="D204" s="67"/>
      <c r="E204" s="67"/>
      <c r="F204" s="57"/>
      <c r="G204" s="37"/>
      <c r="H204" s="57"/>
      <c r="I204" s="37"/>
      <c r="N204" s="61"/>
      <c r="O204" s="62"/>
      <c r="P204" s="63"/>
      <c r="Q204" s="5"/>
      <c r="R204" s="3"/>
      <c r="S204" s="5"/>
      <c r="T204" s="2"/>
      <c r="U204" s="13"/>
      <c r="CQ204" s="2"/>
      <c r="CR204" s="2"/>
      <c r="CS204" s="2"/>
      <c r="CT204" s="2"/>
      <c r="CU204" s="2"/>
      <c r="CV204" s="2"/>
      <c r="CW204" s="2"/>
      <c r="CX204" s="2"/>
      <c r="CY204" s="3"/>
      <c r="CZ204" s="3"/>
      <c r="DA204" s="3"/>
      <c r="DB204" s="3"/>
      <c r="DC204" s="3"/>
      <c r="DD204" s="3"/>
      <c r="DE204" s="3"/>
      <c r="DF204" s="3"/>
      <c r="DG204" s="3"/>
      <c r="DH204" s="3"/>
      <c r="DI204" s="3"/>
      <c r="DJ204" s="3"/>
    </row>
    <row r="205" spans="2:114" ht="12" customHeight="1">
      <c r="B205" s="3"/>
      <c r="C205" s="5"/>
      <c r="D205" s="67"/>
      <c r="E205" s="67"/>
      <c r="F205" s="57"/>
      <c r="G205" s="37"/>
      <c r="H205" s="57"/>
      <c r="I205" s="37"/>
      <c r="N205" s="61"/>
      <c r="O205" s="62"/>
      <c r="P205" s="63"/>
      <c r="Q205" s="5"/>
      <c r="R205" s="3"/>
      <c r="S205" s="5"/>
      <c r="T205" s="2"/>
      <c r="U205" s="13"/>
      <c r="CQ205" s="2"/>
      <c r="CR205" s="2"/>
      <c r="CS205" s="2"/>
      <c r="CT205" s="2"/>
      <c r="CU205" s="2"/>
      <c r="CV205" s="2"/>
      <c r="CW205" s="2"/>
      <c r="CX205" s="2"/>
      <c r="CY205" s="3"/>
      <c r="CZ205" s="3"/>
      <c r="DA205" s="3"/>
      <c r="DB205" s="3"/>
      <c r="DC205" s="3"/>
      <c r="DD205" s="3"/>
      <c r="DE205" s="3"/>
      <c r="DF205" s="3"/>
      <c r="DG205" s="3"/>
      <c r="DH205" s="3"/>
      <c r="DI205" s="3"/>
      <c r="DJ205" s="3"/>
    </row>
    <row r="206" spans="2:114" ht="12" customHeight="1">
      <c r="B206" s="3"/>
      <c r="C206" s="5"/>
      <c r="D206" s="67"/>
      <c r="E206" s="67"/>
      <c r="F206" s="57"/>
      <c r="G206" s="37"/>
      <c r="H206" s="57"/>
      <c r="I206" s="37"/>
      <c r="N206" s="61"/>
      <c r="O206" s="62"/>
      <c r="P206" s="63"/>
      <c r="Q206" s="5"/>
      <c r="R206" s="3"/>
      <c r="S206" s="5"/>
      <c r="T206" s="2"/>
      <c r="U206" s="13"/>
      <c r="CQ206" s="2"/>
      <c r="CR206" s="2"/>
      <c r="CS206" s="2"/>
      <c r="CT206" s="2"/>
      <c r="CU206" s="2"/>
      <c r="CV206" s="2"/>
      <c r="CW206" s="2"/>
      <c r="CX206" s="2"/>
      <c r="CY206" s="3"/>
      <c r="CZ206" s="3"/>
      <c r="DA206" s="3"/>
      <c r="DB206" s="3"/>
      <c r="DC206" s="3"/>
      <c r="DD206" s="3"/>
      <c r="DE206" s="3"/>
      <c r="DF206" s="3"/>
      <c r="DG206" s="3"/>
      <c r="DH206" s="3"/>
      <c r="DI206" s="3"/>
      <c r="DJ206" s="3"/>
    </row>
    <row r="207" spans="2:114" ht="12" customHeight="1">
      <c r="B207" s="3"/>
      <c r="C207" s="5"/>
      <c r="D207" s="67"/>
      <c r="E207" s="67"/>
      <c r="F207" s="57"/>
      <c r="G207" s="37"/>
      <c r="H207" s="57"/>
      <c r="I207" s="37"/>
      <c r="N207" s="61"/>
      <c r="O207" s="62"/>
      <c r="P207" s="63"/>
      <c r="Q207" s="5"/>
      <c r="R207" s="3"/>
      <c r="S207" s="5"/>
      <c r="T207" s="2"/>
      <c r="U207" s="13"/>
      <c r="CQ207" s="2"/>
      <c r="CR207" s="2"/>
      <c r="CS207" s="2"/>
      <c r="CT207" s="2"/>
      <c r="CU207" s="2"/>
      <c r="CV207" s="2"/>
      <c r="CW207" s="2"/>
      <c r="CX207" s="2"/>
      <c r="CY207" s="3"/>
      <c r="CZ207" s="3"/>
      <c r="DA207" s="3"/>
      <c r="DB207" s="3"/>
      <c r="DC207" s="3"/>
      <c r="DD207" s="3"/>
      <c r="DE207" s="3"/>
      <c r="DF207" s="3"/>
      <c r="DG207" s="3"/>
      <c r="DH207" s="3"/>
      <c r="DI207" s="3"/>
      <c r="DJ207" s="3"/>
    </row>
    <row r="208" spans="2:114" ht="12" customHeight="1">
      <c r="B208" s="3"/>
      <c r="C208" s="5"/>
      <c r="D208" s="67"/>
      <c r="E208" s="67"/>
      <c r="F208" s="57"/>
      <c r="G208" s="37"/>
      <c r="H208" s="57"/>
      <c r="I208" s="37"/>
      <c r="N208" s="61"/>
      <c r="O208" s="62"/>
      <c r="P208" s="63"/>
      <c r="Q208" s="5"/>
      <c r="R208" s="3"/>
      <c r="S208" s="5"/>
      <c r="T208" s="2"/>
      <c r="U208" s="13"/>
      <c r="CQ208" s="2"/>
      <c r="CR208" s="2"/>
      <c r="CS208" s="2"/>
      <c r="CT208" s="2"/>
      <c r="CU208" s="2"/>
      <c r="CV208" s="2"/>
      <c r="CW208" s="2"/>
      <c r="CX208" s="2"/>
      <c r="CY208" s="3"/>
      <c r="CZ208" s="3"/>
      <c r="DA208" s="3"/>
      <c r="DB208" s="3"/>
      <c r="DC208" s="3"/>
      <c r="DD208" s="3"/>
      <c r="DE208" s="3"/>
      <c r="DF208" s="3"/>
      <c r="DG208" s="3"/>
      <c r="DH208" s="3"/>
      <c r="DI208" s="3"/>
      <c r="DJ208" s="3"/>
    </row>
    <row r="209" spans="2:114" ht="12" customHeight="1">
      <c r="B209" s="3"/>
      <c r="C209" s="5"/>
      <c r="D209" s="67"/>
      <c r="E209" s="67"/>
      <c r="F209" s="57"/>
      <c r="G209" s="37"/>
      <c r="H209" s="57"/>
      <c r="I209" s="37"/>
      <c r="N209" s="61"/>
      <c r="O209" s="62"/>
      <c r="P209" s="63"/>
      <c r="Q209" s="5"/>
      <c r="R209" s="3"/>
      <c r="S209" s="5"/>
      <c r="T209" s="2"/>
      <c r="U209" s="13"/>
      <c r="CQ209" s="2"/>
      <c r="CR209" s="2"/>
      <c r="CS209" s="2"/>
      <c r="CT209" s="2"/>
      <c r="CU209" s="2"/>
      <c r="CV209" s="2"/>
      <c r="CW209" s="2"/>
      <c r="CX209" s="2"/>
      <c r="CY209" s="3"/>
      <c r="CZ209" s="3"/>
      <c r="DA209" s="3"/>
      <c r="DB209" s="3"/>
      <c r="DC209" s="3"/>
      <c r="DD209" s="3"/>
      <c r="DE209" s="3"/>
      <c r="DF209" s="3"/>
      <c r="DG209" s="3"/>
      <c r="DH209" s="3"/>
      <c r="DI209" s="3"/>
      <c r="DJ209" s="3"/>
    </row>
    <row r="210" spans="2:114" ht="12" customHeight="1">
      <c r="B210" s="3"/>
      <c r="C210" s="5"/>
      <c r="D210" s="67"/>
      <c r="E210" s="67"/>
      <c r="F210" s="57"/>
      <c r="G210" s="37"/>
      <c r="H210" s="57"/>
      <c r="I210" s="37"/>
      <c r="N210" s="61"/>
      <c r="O210" s="62"/>
      <c r="P210" s="63"/>
      <c r="Q210" s="5"/>
      <c r="R210" s="3"/>
      <c r="S210" s="5"/>
      <c r="T210" s="2"/>
      <c r="U210" s="13"/>
      <c r="CQ210" s="2"/>
      <c r="CR210" s="2"/>
      <c r="CS210" s="2"/>
      <c r="CT210" s="2"/>
      <c r="CU210" s="2"/>
      <c r="CV210" s="2"/>
      <c r="CW210" s="2"/>
      <c r="CX210" s="2"/>
      <c r="CY210" s="3"/>
      <c r="CZ210" s="3"/>
      <c r="DA210" s="3"/>
      <c r="DB210" s="3"/>
      <c r="DC210" s="3"/>
      <c r="DD210" s="3"/>
      <c r="DE210" s="3"/>
      <c r="DF210" s="3"/>
      <c r="DG210" s="3"/>
      <c r="DH210" s="3"/>
      <c r="DI210" s="3"/>
      <c r="DJ210" s="3"/>
    </row>
    <row r="211" spans="2:114" ht="12" customHeight="1">
      <c r="B211" s="3"/>
      <c r="C211" s="5"/>
      <c r="D211" s="67"/>
      <c r="E211" s="67"/>
      <c r="F211" s="57"/>
      <c r="G211" s="37"/>
      <c r="H211" s="57"/>
      <c r="I211" s="37"/>
      <c r="N211" s="61"/>
      <c r="O211" s="62"/>
      <c r="P211" s="63"/>
      <c r="Q211" s="5"/>
      <c r="R211" s="3"/>
      <c r="S211" s="5"/>
      <c r="T211" s="2"/>
      <c r="U211" s="13"/>
      <c r="CQ211" s="2"/>
      <c r="CR211" s="2"/>
      <c r="CS211" s="2"/>
      <c r="CT211" s="2"/>
      <c r="CU211" s="2"/>
      <c r="CV211" s="2"/>
      <c r="CW211" s="2"/>
      <c r="CX211" s="2"/>
      <c r="CY211" s="3"/>
      <c r="CZ211" s="3"/>
      <c r="DA211" s="3"/>
      <c r="DB211" s="3"/>
      <c r="DC211" s="3"/>
      <c r="DD211" s="3"/>
      <c r="DE211" s="3"/>
      <c r="DF211" s="3"/>
      <c r="DG211" s="3"/>
      <c r="DH211" s="3"/>
      <c r="DI211" s="3"/>
      <c r="DJ211" s="3"/>
    </row>
    <row r="212" spans="2:114" ht="12" customHeight="1">
      <c r="B212" s="3"/>
      <c r="C212" s="5"/>
      <c r="D212" s="67"/>
      <c r="E212" s="67"/>
      <c r="F212" s="57"/>
      <c r="G212" s="37"/>
      <c r="H212" s="57"/>
      <c r="I212" s="37"/>
      <c r="N212" s="61"/>
      <c r="O212" s="62"/>
      <c r="P212" s="63"/>
      <c r="Q212" s="5"/>
      <c r="R212" s="3"/>
      <c r="S212" s="5"/>
      <c r="T212" s="2"/>
      <c r="U212" s="13"/>
      <c r="CQ212" s="2"/>
      <c r="CR212" s="2"/>
      <c r="CS212" s="2"/>
      <c r="CT212" s="2"/>
      <c r="CU212" s="2"/>
      <c r="CV212" s="2"/>
      <c r="CW212" s="2"/>
      <c r="CX212" s="2"/>
      <c r="CY212" s="3"/>
      <c r="CZ212" s="3"/>
      <c r="DA212" s="3"/>
      <c r="DB212" s="3"/>
      <c r="DC212" s="3"/>
      <c r="DD212" s="3"/>
      <c r="DE212" s="3"/>
      <c r="DF212" s="3"/>
      <c r="DG212" s="3"/>
      <c r="DH212" s="3"/>
      <c r="DI212" s="3"/>
      <c r="DJ212" s="3"/>
    </row>
    <row r="213" spans="2:114" ht="12" customHeight="1">
      <c r="B213" s="3"/>
      <c r="C213" s="5"/>
      <c r="D213" s="67"/>
      <c r="E213" s="67"/>
      <c r="F213" s="57"/>
      <c r="G213" s="37"/>
      <c r="H213" s="57"/>
      <c r="I213" s="37"/>
      <c r="N213" s="61"/>
      <c r="O213" s="62"/>
      <c r="P213" s="63"/>
      <c r="Q213" s="5"/>
      <c r="R213" s="3"/>
      <c r="S213" s="5"/>
      <c r="T213" s="2"/>
      <c r="U213" s="13"/>
      <c r="CQ213" s="2"/>
      <c r="CR213" s="2"/>
      <c r="CS213" s="2"/>
      <c r="CT213" s="2"/>
      <c r="CU213" s="2"/>
      <c r="CV213" s="2"/>
      <c r="CW213" s="2"/>
      <c r="CX213" s="2"/>
      <c r="CY213" s="3"/>
      <c r="CZ213" s="3"/>
      <c r="DA213" s="3"/>
      <c r="DB213" s="3"/>
      <c r="DC213" s="3"/>
      <c r="DD213" s="3"/>
      <c r="DE213" s="3"/>
      <c r="DF213" s="3"/>
      <c r="DG213" s="3"/>
      <c r="DH213" s="3"/>
      <c r="DI213" s="3"/>
      <c r="DJ213" s="3"/>
    </row>
    <row r="214" spans="2:114" ht="12" customHeight="1">
      <c r="B214" s="3"/>
      <c r="C214" s="5"/>
      <c r="D214" s="67"/>
      <c r="E214" s="67"/>
      <c r="F214" s="57"/>
      <c r="G214" s="37"/>
      <c r="H214" s="57"/>
      <c r="I214" s="37"/>
      <c r="N214" s="61"/>
      <c r="O214" s="62"/>
      <c r="P214" s="63"/>
      <c r="Q214" s="5"/>
      <c r="R214" s="3"/>
      <c r="S214" s="5"/>
      <c r="T214" s="2"/>
      <c r="U214" s="13"/>
      <c r="CQ214" s="2"/>
      <c r="CR214" s="2"/>
      <c r="CS214" s="2"/>
      <c r="CT214" s="2"/>
      <c r="CU214" s="2"/>
      <c r="CV214" s="2"/>
      <c r="CW214" s="2"/>
      <c r="CX214" s="2"/>
      <c r="CY214" s="3"/>
      <c r="CZ214" s="3"/>
      <c r="DA214" s="3"/>
      <c r="DB214" s="3"/>
      <c r="DC214" s="3"/>
      <c r="DD214" s="3"/>
      <c r="DE214" s="3"/>
      <c r="DF214" s="3"/>
      <c r="DG214" s="3"/>
      <c r="DH214" s="3"/>
      <c r="DI214" s="3"/>
      <c r="DJ214" s="3"/>
    </row>
    <row r="215" spans="2:114" ht="12" customHeight="1">
      <c r="B215" s="3"/>
      <c r="C215" s="5"/>
      <c r="D215" s="67"/>
      <c r="E215" s="67"/>
      <c r="F215" s="57"/>
      <c r="G215" s="37"/>
      <c r="H215" s="57"/>
      <c r="I215" s="37"/>
      <c r="N215" s="61"/>
      <c r="O215" s="62"/>
      <c r="P215" s="63"/>
      <c r="Q215" s="5"/>
      <c r="R215" s="3"/>
      <c r="S215" s="5"/>
      <c r="T215" s="2"/>
      <c r="U215" s="13"/>
      <c r="CQ215" s="2"/>
      <c r="CR215" s="2"/>
      <c r="CS215" s="2"/>
      <c r="CT215" s="2"/>
      <c r="CU215" s="2"/>
      <c r="CV215" s="2"/>
      <c r="CW215" s="2"/>
      <c r="CX215" s="2"/>
      <c r="CY215" s="3"/>
      <c r="CZ215" s="3"/>
      <c r="DA215" s="3"/>
      <c r="DB215" s="3"/>
      <c r="DC215" s="3"/>
      <c r="DD215" s="3"/>
      <c r="DE215" s="3"/>
      <c r="DF215" s="3"/>
      <c r="DG215" s="3"/>
      <c r="DH215" s="3"/>
      <c r="DI215" s="3"/>
      <c r="DJ215" s="3"/>
    </row>
    <row r="216" spans="2:114" ht="12" customHeight="1">
      <c r="B216" s="3"/>
      <c r="C216" s="5"/>
      <c r="D216" s="67"/>
      <c r="E216" s="67"/>
      <c r="F216" s="57"/>
      <c r="G216" s="37"/>
      <c r="H216" s="57"/>
      <c r="I216" s="37"/>
      <c r="N216" s="61"/>
      <c r="O216" s="62"/>
      <c r="P216" s="63"/>
      <c r="Q216" s="5"/>
      <c r="R216" s="3"/>
      <c r="S216" s="5"/>
      <c r="T216" s="2"/>
      <c r="U216" s="13"/>
      <c r="CQ216" s="2"/>
      <c r="CR216" s="2"/>
      <c r="CS216" s="2"/>
      <c r="CT216" s="2"/>
      <c r="CU216" s="2"/>
      <c r="CV216" s="2"/>
      <c r="CW216" s="2"/>
      <c r="CX216" s="2"/>
      <c r="CY216" s="3"/>
      <c r="CZ216" s="3"/>
      <c r="DA216" s="3"/>
      <c r="DB216" s="3"/>
      <c r="DC216" s="3"/>
      <c r="DD216" s="3"/>
      <c r="DE216" s="3"/>
      <c r="DF216" s="3"/>
      <c r="DG216" s="3"/>
      <c r="DH216" s="3"/>
      <c r="DI216" s="3"/>
      <c r="DJ216" s="3"/>
    </row>
    <row r="217" spans="2:114" ht="12" customHeight="1">
      <c r="B217" s="3"/>
      <c r="C217" s="5"/>
      <c r="D217" s="67"/>
      <c r="E217" s="67"/>
      <c r="F217" s="57"/>
      <c r="G217" s="37"/>
      <c r="H217" s="57"/>
      <c r="I217" s="37"/>
      <c r="N217" s="61"/>
      <c r="O217" s="62"/>
      <c r="P217" s="63"/>
      <c r="Q217" s="5"/>
      <c r="R217" s="3"/>
      <c r="S217" s="5"/>
      <c r="T217" s="2"/>
      <c r="U217" s="13"/>
      <c r="CQ217" s="2"/>
      <c r="CR217" s="2"/>
      <c r="CS217" s="2"/>
      <c r="CT217" s="2"/>
      <c r="CU217" s="2"/>
      <c r="CV217" s="2"/>
      <c r="CW217" s="2"/>
      <c r="CX217" s="2"/>
      <c r="CY217" s="3"/>
      <c r="CZ217" s="3"/>
      <c r="DA217" s="3"/>
      <c r="DB217" s="3"/>
      <c r="DC217" s="3"/>
      <c r="DD217" s="3"/>
      <c r="DE217" s="3"/>
      <c r="DF217" s="3"/>
      <c r="DG217" s="3"/>
      <c r="DH217" s="3"/>
      <c r="DI217" s="3"/>
      <c r="DJ217" s="3"/>
    </row>
    <row r="218" spans="2:114" ht="12" customHeight="1">
      <c r="B218" s="3"/>
      <c r="C218" s="5"/>
      <c r="D218" s="67"/>
      <c r="E218" s="67"/>
      <c r="F218" s="57"/>
      <c r="G218" s="37"/>
      <c r="H218" s="57"/>
      <c r="I218" s="37"/>
      <c r="N218" s="61"/>
      <c r="O218" s="62"/>
      <c r="P218" s="63"/>
      <c r="Q218" s="5"/>
      <c r="R218" s="3"/>
      <c r="S218" s="5"/>
      <c r="T218" s="2"/>
      <c r="U218" s="13"/>
      <c r="CQ218" s="2"/>
      <c r="CR218" s="2"/>
      <c r="CS218" s="2"/>
      <c r="CT218" s="2"/>
      <c r="CU218" s="2"/>
      <c r="CV218" s="2"/>
      <c r="CW218" s="2"/>
      <c r="CX218" s="2"/>
      <c r="CY218" s="3"/>
      <c r="CZ218" s="3"/>
      <c r="DA218" s="3"/>
      <c r="DB218" s="3"/>
      <c r="DC218" s="3"/>
      <c r="DD218" s="3"/>
      <c r="DE218" s="3"/>
      <c r="DF218" s="3"/>
      <c r="DG218" s="3"/>
      <c r="DH218" s="3"/>
      <c r="DI218" s="3"/>
      <c r="DJ218" s="3"/>
    </row>
    <row r="219" spans="2:114" ht="12" customHeight="1">
      <c r="B219" s="3"/>
      <c r="C219" s="5"/>
      <c r="D219" s="67"/>
      <c r="E219" s="67"/>
      <c r="F219" s="57"/>
      <c r="G219" s="37"/>
      <c r="H219" s="57"/>
      <c r="I219" s="37"/>
      <c r="N219" s="61"/>
      <c r="O219" s="62"/>
      <c r="P219" s="63"/>
      <c r="Q219" s="5"/>
      <c r="R219" s="3"/>
      <c r="S219" s="5"/>
      <c r="T219" s="2"/>
      <c r="U219" s="13"/>
      <c r="CQ219" s="2"/>
      <c r="CR219" s="2"/>
      <c r="CS219" s="2"/>
      <c r="CT219" s="2"/>
      <c r="CU219" s="2"/>
      <c r="CV219" s="2"/>
      <c r="CW219" s="2"/>
      <c r="CX219" s="2"/>
      <c r="CY219" s="3"/>
      <c r="CZ219" s="3"/>
      <c r="DA219" s="3"/>
      <c r="DB219" s="3"/>
      <c r="DC219" s="3"/>
      <c r="DD219" s="3"/>
      <c r="DE219" s="3"/>
      <c r="DF219" s="3"/>
      <c r="DG219" s="3"/>
      <c r="DH219" s="3"/>
      <c r="DI219" s="3"/>
      <c r="DJ219" s="3"/>
    </row>
    <row r="220" spans="2:114" ht="12" customHeight="1">
      <c r="B220" s="3"/>
      <c r="C220" s="5"/>
      <c r="D220" s="67"/>
      <c r="E220" s="67"/>
      <c r="F220" s="57"/>
      <c r="G220" s="37"/>
      <c r="H220" s="57"/>
      <c r="I220" s="37"/>
      <c r="N220" s="61"/>
      <c r="O220" s="62"/>
      <c r="P220" s="63"/>
      <c r="Q220" s="5"/>
      <c r="R220" s="3"/>
      <c r="S220" s="5"/>
      <c r="T220" s="2"/>
      <c r="U220" s="13"/>
      <c r="CQ220" s="2"/>
      <c r="CR220" s="2"/>
      <c r="CS220" s="2"/>
      <c r="CT220" s="2"/>
      <c r="CU220" s="2"/>
      <c r="CV220" s="2"/>
      <c r="CW220" s="2"/>
      <c r="CX220" s="2"/>
      <c r="CY220" s="3"/>
      <c r="CZ220" s="3"/>
      <c r="DA220" s="3"/>
      <c r="DB220" s="3"/>
      <c r="DC220" s="3"/>
      <c r="DD220" s="3"/>
      <c r="DE220" s="3"/>
      <c r="DF220" s="3"/>
      <c r="DG220" s="3"/>
      <c r="DH220" s="3"/>
      <c r="DI220" s="3"/>
      <c r="DJ220" s="3"/>
    </row>
    <row r="221" spans="2:114" ht="12" customHeight="1">
      <c r="B221" s="3"/>
      <c r="C221" s="5"/>
      <c r="D221" s="67"/>
      <c r="E221" s="67"/>
      <c r="F221" s="57"/>
      <c r="G221" s="37"/>
      <c r="H221" s="57"/>
      <c r="I221" s="37"/>
      <c r="N221" s="61"/>
      <c r="O221" s="62"/>
      <c r="P221" s="63"/>
      <c r="Q221" s="5"/>
      <c r="R221" s="3"/>
      <c r="S221" s="5"/>
      <c r="T221" s="2"/>
      <c r="U221" s="13"/>
      <c r="CQ221" s="2"/>
      <c r="CR221" s="2"/>
      <c r="CS221" s="2"/>
      <c r="CT221" s="2"/>
      <c r="CU221" s="2"/>
      <c r="CV221" s="2"/>
      <c r="CW221" s="2"/>
      <c r="CX221" s="2"/>
      <c r="CY221" s="3"/>
      <c r="CZ221" s="3"/>
      <c r="DA221" s="3"/>
      <c r="DB221" s="3"/>
      <c r="DC221" s="3"/>
      <c r="DD221" s="3"/>
      <c r="DE221" s="3"/>
      <c r="DF221" s="3"/>
      <c r="DG221" s="3"/>
      <c r="DH221" s="3"/>
      <c r="DI221" s="3"/>
      <c r="DJ221" s="3"/>
    </row>
    <row r="222" spans="2:114" ht="12" customHeight="1">
      <c r="B222" s="3"/>
      <c r="C222" s="5"/>
      <c r="D222" s="67"/>
      <c r="E222" s="67"/>
      <c r="F222" s="57"/>
      <c r="G222" s="37"/>
      <c r="H222" s="57"/>
      <c r="I222" s="37"/>
      <c r="N222" s="61"/>
      <c r="O222" s="62"/>
      <c r="P222" s="63"/>
      <c r="Q222" s="5"/>
      <c r="R222" s="3"/>
      <c r="S222" s="5"/>
      <c r="T222" s="2"/>
      <c r="U222" s="13"/>
      <c r="CQ222" s="2"/>
      <c r="CR222" s="2"/>
      <c r="CS222" s="2"/>
      <c r="CT222" s="2"/>
      <c r="CU222" s="2"/>
      <c r="CV222" s="2"/>
      <c r="CW222" s="2"/>
      <c r="CX222" s="2"/>
      <c r="CY222" s="3"/>
      <c r="CZ222" s="3"/>
      <c r="DA222" s="3"/>
      <c r="DB222" s="3"/>
      <c r="DC222" s="3"/>
      <c r="DD222" s="3"/>
      <c r="DE222" s="3"/>
      <c r="DF222" s="3"/>
      <c r="DG222" s="3"/>
      <c r="DH222" s="3"/>
      <c r="DI222" s="3"/>
      <c r="DJ222" s="3"/>
    </row>
    <row r="223" spans="2:114" ht="12" customHeight="1">
      <c r="B223" s="3"/>
      <c r="C223" s="5"/>
      <c r="D223" s="67"/>
      <c r="E223" s="67"/>
      <c r="F223" s="57"/>
      <c r="G223" s="37"/>
      <c r="H223" s="57"/>
      <c r="I223" s="37"/>
      <c r="N223" s="61"/>
      <c r="O223" s="62"/>
      <c r="P223" s="63"/>
      <c r="Q223" s="5"/>
      <c r="R223" s="3"/>
      <c r="S223" s="5"/>
      <c r="T223" s="2"/>
      <c r="U223" s="13"/>
      <c r="CQ223" s="2"/>
      <c r="CR223" s="2"/>
      <c r="CS223" s="2"/>
      <c r="CT223" s="2"/>
      <c r="CU223" s="2"/>
      <c r="CV223" s="2"/>
      <c r="CW223" s="2"/>
      <c r="CX223" s="2"/>
      <c r="CY223" s="3"/>
      <c r="CZ223" s="3"/>
      <c r="DA223" s="3"/>
      <c r="DB223" s="3"/>
      <c r="DC223" s="3"/>
      <c r="DD223" s="3"/>
      <c r="DE223" s="3"/>
      <c r="DF223" s="3"/>
      <c r="DG223" s="3"/>
      <c r="DH223" s="3"/>
      <c r="DI223" s="3"/>
      <c r="DJ223" s="3"/>
    </row>
    <row r="224" spans="2:114" ht="12" customHeight="1">
      <c r="B224" s="3"/>
      <c r="C224" s="5"/>
      <c r="D224" s="67"/>
      <c r="E224" s="67"/>
      <c r="F224" s="57"/>
      <c r="G224" s="37"/>
      <c r="H224" s="57"/>
      <c r="I224" s="37"/>
      <c r="N224" s="61"/>
      <c r="O224" s="62"/>
      <c r="P224" s="63"/>
      <c r="Q224" s="5"/>
      <c r="R224" s="3"/>
      <c r="S224" s="5"/>
      <c r="T224" s="2"/>
      <c r="U224" s="13"/>
      <c r="CQ224" s="2"/>
      <c r="CR224" s="2"/>
      <c r="CS224" s="2"/>
      <c r="CT224" s="2"/>
      <c r="CU224" s="2"/>
      <c r="CV224" s="2"/>
      <c r="CW224" s="2"/>
      <c r="CX224" s="2"/>
      <c r="CY224" s="3"/>
      <c r="CZ224" s="3"/>
      <c r="DA224" s="3"/>
      <c r="DB224" s="3"/>
      <c r="DC224" s="3"/>
      <c r="DD224" s="3"/>
      <c r="DE224" s="3"/>
      <c r="DF224" s="3"/>
      <c r="DG224" s="3"/>
      <c r="DH224" s="3"/>
      <c r="DI224" s="3"/>
      <c r="DJ224" s="3"/>
    </row>
    <row r="225" spans="2:114" ht="12" customHeight="1">
      <c r="B225" s="3"/>
      <c r="C225" s="5"/>
      <c r="D225" s="67"/>
      <c r="E225" s="67"/>
      <c r="F225" s="57"/>
      <c r="G225" s="37"/>
      <c r="H225" s="57"/>
      <c r="I225" s="37"/>
      <c r="N225" s="61"/>
      <c r="O225" s="62"/>
      <c r="P225" s="63"/>
      <c r="Q225" s="5"/>
      <c r="R225" s="3"/>
      <c r="S225" s="5"/>
      <c r="T225" s="2"/>
      <c r="U225" s="13"/>
      <c r="CQ225" s="2"/>
      <c r="CR225" s="2"/>
      <c r="CS225" s="2"/>
      <c r="CT225" s="2"/>
      <c r="CU225" s="2"/>
      <c r="CV225" s="2"/>
      <c r="CW225" s="2"/>
      <c r="CX225" s="2"/>
      <c r="CY225" s="3"/>
      <c r="CZ225" s="3"/>
      <c r="DA225" s="3"/>
      <c r="DB225" s="3"/>
      <c r="DC225" s="3"/>
      <c r="DD225" s="3"/>
      <c r="DE225" s="3"/>
      <c r="DF225" s="3"/>
      <c r="DG225" s="3"/>
      <c r="DH225" s="3"/>
      <c r="DI225" s="3"/>
      <c r="DJ225" s="3"/>
    </row>
    <row r="226" spans="2:114" ht="12" customHeight="1">
      <c r="B226" s="3"/>
      <c r="C226" s="5"/>
      <c r="D226" s="67"/>
      <c r="E226" s="67"/>
      <c r="F226" s="57"/>
      <c r="G226" s="37"/>
      <c r="H226" s="57"/>
      <c r="I226" s="37"/>
      <c r="N226" s="61"/>
      <c r="O226" s="62"/>
      <c r="P226" s="63"/>
      <c r="Q226" s="5"/>
      <c r="R226" s="3"/>
      <c r="S226" s="5"/>
      <c r="T226" s="2"/>
      <c r="U226" s="13"/>
      <c r="CQ226" s="2"/>
      <c r="CR226" s="2"/>
      <c r="CS226" s="2"/>
      <c r="CT226" s="2"/>
      <c r="CU226" s="2"/>
      <c r="CV226" s="2"/>
      <c r="CW226" s="2"/>
      <c r="CX226" s="2"/>
      <c r="CY226" s="3"/>
      <c r="CZ226" s="3"/>
      <c r="DA226" s="3"/>
      <c r="DB226" s="3"/>
      <c r="DC226" s="3"/>
      <c r="DD226" s="3"/>
      <c r="DE226" s="3"/>
      <c r="DF226" s="3"/>
      <c r="DG226" s="3"/>
      <c r="DH226" s="3"/>
      <c r="DI226" s="3"/>
      <c r="DJ226" s="3"/>
    </row>
    <row r="227" spans="2:114" ht="12" customHeight="1">
      <c r="B227" s="3"/>
      <c r="C227" s="5"/>
      <c r="D227" s="67"/>
      <c r="E227" s="67"/>
      <c r="F227" s="57"/>
      <c r="G227" s="37"/>
      <c r="H227" s="57"/>
      <c r="I227" s="37"/>
      <c r="N227" s="61"/>
      <c r="O227" s="62"/>
      <c r="P227" s="63"/>
      <c r="Q227" s="5"/>
      <c r="R227" s="3"/>
      <c r="S227" s="5"/>
      <c r="T227" s="2"/>
      <c r="U227" s="13"/>
      <c r="CQ227" s="2"/>
      <c r="CR227" s="2"/>
      <c r="CS227" s="2"/>
      <c r="CT227" s="2"/>
      <c r="CU227" s="2"/>
      <c r="CV227" s="2"/>
      <c r="CW227" s="2"/>
      <c r="CX227" s="2"/>
      <c r="CY227" s="3"/>
      <c r="CZ227" s="3"/>
      <c r="DA227" s="3"/>
      <c r="DB227" s="3"/>
      <c r="DC227" s="3"/>
      <c r="DD227" s="3"/>
      <c r="DE227" s="3"/>
      <c r="DF227" s="3"/>
      <c r="DG227" s="3"/>
      <c r="DH227" s="3"/>
      <c r="DI227" s="3"/>
      <c r="DJ227" s="3"/>
    </row>
    <row r="228" spans="2:114" ht="12" customHeight="1">
      <c r="B228" s="3"/>
      <c r="C228" s="5"/>
      <c r="D228" s="67"/>
      <c r="E228" s="67"/>
      <c r="F228" s="57"/>
      <c r="G228" s="37"/>
      <c r="H228" s="57"/>
      <c r="I228" s="37"/>
      <c r="N228" s="61"/>
      <c r="O228" s="62"/>
      <c r="P228" s="63"/>
      <c r="Q228" s="5"/>
      <c r="R228" s="3"/>
      <c r="S228" s="5"/>
      <c r="T228" s="2"/>
      <c r="U228" s="13"/>
      <c r="CQ228" s="2"/>
      <c r="CR228" s="2"/>
      <c r="CS228" s="2"/>
      <c r="CT228" s="2"/>
      <c r="CU228" s="2"/>
      <c r="CV228" s="2"/>
      <c r="CW228" s="2"/>
      <c r="CX228" s="2"/>
      <c r="CY228" s="3"/>
      <c r="CZ228" s="3"/>
      <c r="DA228" s="3"/>
      <c r="DB228" s="3"/>
      <c r="DC228" s="3"/>
      <c r="DD228" s="3"/>
      <c r="DE228" s="3"/>
      <c r="DF228" s="3"/>
      <c r="DG228" s="3"/>
      <c r="DH228" s="3"/>
      <c r="DI228" s="3"/>
      <c r="DJ228" s="3"/>
    </row>
    <row r="229" spans="2:114" ht="12" customHeight="1">
      <c r="B229" s="3"/>
      <c r="C229" s="5"/>
      <c r="D229" s="67"/>
      <c r="E229" s="67"/>
      <c r="F229" s="57"/>
      <c r="G229" s="37"/>
      <c r="H229" s="57"/>
      <c r="I229" s="37"/>
      <c r="N229" s="61"/>
      <c r="O229" s="62"/>
      <c r="P229" s="63"/>
      <c r="Q229" s="5"/>
      <c r="R229" s="3"/>
      <c r="S229" s="5"/>
      <c r="T229" s="2"/>
      <c r="U229" s="13"/>
      <c r="CQ229" s="2"/>
      <c r="CR229" s="2"/>
      <c r="CS229" s="2"/>
      <c r="CT229" s="2"/>
      <c r="CU229" s="2"/>
      <c r="CV229" s="2"/>
      <c r="CW229" s="2"/>
      <c r="CX229" s="2"/>
      <c r="CY229" s="3"/>
      <c r="CZ229" s="3"/>
      <c r="DA229" s="3"/>
      <c r="DB229" s="3"/>
      <c r="DC229" s="3"/>
      <c r="DD229" s="3"/>
      <c r="DE229" s="3"/>
      <c r="DF229" s="3"/>
      <c r="DG229" s="3"/>
      <c r="DH229" s="3"/>
      <c r="DI229" s="3"/>
      <c r="DJ229" s="3"/>
    </row>
    <row r="230" spans="2:114" ht="12" customHeight="1">
      <c r="B230" s="3"/>
      <c r="C230" s="5"/>
      <c r="D230" s="67"/>
      <c r="E230" s="67"/>
      <c r="F230" s="57"/>
      <c r="G230" s="37"/>
      <c r="H230" s="57"/>
      <c r="I230" s="37"/>
      <c r="N230" s="61"/>
      <c r="O230" s="62"/>
      <c r="P230" s="63"/>
      <c r="Q230" s="5"/>
      <c r="R230" s="3"/>
      <c r="S230" s="5"/>
      <c r="T230" s="2"/>
      <c r="U230" s="13"/>
      <c r="CQ230" s="2"/>
      <c r="CR230" s="2"/>
      <c r="CS230" s="2"/>
      <c r="CT230" s="2"/>
      <c r="CU230" s="2"/>
      <c r="CV230" s="2"/>
      <c r="CW230" s="2"/>
      <c r="CX230" s="2"/>
      <c r="CY230" s="3"/>
      <c r="CZ230" s="3"/>
      <c r="DA230" s="3"/>
      <c r="DB230" s="3"/>
      <c r="DC230" s="3"/>
      <c r="DD230" s="3"/>
      <c r="DE230" s="3"/>
      <c r="DF230" s="3"/>
      <c r="DG230" s="3"/>
      <c r="DH230" s="3"/>
      <c r="DI230" s="3"/>
      <c r="DJ230" s="3"/>
    </row>
    <row r="231" spans="2:114" ht="12" customHeight="1">
      <c r="B231" s="3"/>
      <c r="C231" s="5"/>
      <c r="D231" s="67"/>
      <c r="E231" s="67"/>
      <c r="F231" s="57"/>
      <c r="G231" s="37"/>
      <c r="H231" s="57"/>
      <c r="I231" s="37"/>
      <c r="N231" s="61"/>
      <c r="O231" s="62"/>
      <c r="P231" s="63"/>
      <c r="Q231" s="5"/>
      <c r="R231" s="3"/>
      <c r="S231" s="5"/>
      <c r="T231" s="2"/>
      <c r="U231" s="13"/>
      <c r="CQ231" s="2"/>
      <c r="CR231" s="2"/>
      <c r="CS231" s="2"/>
      <c r="CT231" s="2"/>
      <c r="CU231" s="2"/>
      <c r="CV231" s="2"/>
      <c r="CW231" s="2"/>
      <c r="CX231" s="2"/>
      <c r="CY231" s="3"/>
      <c r="CZ231" s="3"/>
      <c r="DA231" s="3"/>
      <c r="DB231" s="3"/>
      <c r="DC231" s="3"/>
      <c r="DD231" s="3"/>
      <c r="DE231" s="3"/>
      <c r="DF231" s="3"/>
      <c r="DG231" s="3"/>
      <c r="DH231" s="3"/>
      <c r="DI231" s="3"/>
      <c r="DJ231" s="3"/>
    </row>
    <row r="232" spans="2:114" ht="12" customHeight="1">
      <c r="B232" s="3"/>
      <c r="C232" s="5"/>
      <c r="D232" s="67"/>
      <c r="E232" s="67"/>
      <c r="F232" s="57"/>
      <c r="G232" s="37"/>
      <c r="H232" s="57"/>
      <c r="I232" s="37"/>
      <c r="N232" s="61"/>
      <c r="O232" s="62"/>
      <c r="P232" s="63"/>
      <c r="Q232" s="5"/>
      <c r="R232" s="3"/>
      <c r="S232" s="5"/>
      <c r="T232" s="2"/>
      <c r="U232" s="13"/>
      <c r="CQ232" s="2"/>
      <c r="CR232" s="2"/>
      <c r="CS232" s="2"/>
      <c r="CT232" s="2"/>
      <c r="CU232" s="2"/>
      <c r="CV232" s="2"/>
      <c r="CW232" s="2"/>
      <c r="CX232" s="2"/>
      <c r="CY232" s="3"/>
      <c r="CZ232" s="3"/>
      <c r="DA232" s="3"/>
      <c r="DB232" s="3"/>
      <c r="DC232" s="3"/>
      <c r="DD232" s="3"/>
      <c r="DE232" s="3"/>
      <c r="DF232" s="3"/>
      <c r="DG232" s="3"/>
      <c r="DH232" s="3"/>
      <c r="DI232" s="3"/>
      <c r="DJ232" s="3"/>
    </row>
    <row r="233" spans="2:114" ht="12" customHeight="1">
      <c r="B233" s="3"/>
      <c r="C233" s="5"/>
      <c r="D233" s="67"/>
      <c r="E233" s="67"/>
      <c r="F233" s="57"/>
      <c r="G233" s="37"/>
      <c r="H233" s="57"/>
      <c r="I233" s="37"/>
      <c r="N233" s="61"/>
      <c r="O233" s="62"/>
      <c r="P233" s="63"/>
      <c r="Q233" s="5"/>
      <c r="R233" s="3"/>
      <c r="S233" s="5"/>
      <c r="T233" s="2"/>
      <c r="U233" s="13"/>
      <c r="CQ233" s="2"/>
      <c r="CR233" s="2"/>
      <c r="CS233" s="2"/>
      <c r="CT233" s="2"/>
      <c r="CU233" s="2"/>
      <c r="CV233" s="2"/>
      <c r="CW233" s="2"/>
      <c r="CX233" s="2"/>
      <c r="CY233" s="3"/>
      <c r="CZ233" s="3"/>
      <c r="DA233" s="3"/>
      <c r="DB233" s="3"/>
      <c r="DC233" s="3"/>
      <c r="DD233" s="3"/>
      <c r="DE233" s="3"/>
      <c r="DF233" s="3"/>
      <c r="DG233" s="3"/>
      <c r="DH233" s="3"/>
      <c r="DI233" s="3"/>
      <c r="DJ233" s="3"/>
    </row>
    <row r="234" spans="2:114" ht="12" customHeight="1">
      <c r="B234" s="3"/>
      <c r="C234" s="5"/>
      <c r="D234" s="67"/>
      <c r="E234" s="67"/>
      <c r="F234" s="57"/>
      <c r="G234" s="37"/>
      <c r="H234" s="57"/>
      <c r="I234" s="37"/>
      <c r="N234" s="61"/>
      <c r="O234" s="62"/>
      <c r="P234" s="63"/>
      <c r="Q234" s="5"/>
      <c r="R234" s="3"/>
      <c r="S234" s="5"/>
      <c r="T234" s="2"/>
      <c r="U234" s="13"/>
      <c r="CQ234" s="2"/>
      <c r="CR234" s="2"/>
      <c r="CS234" s="2"/>
      <c r="CT234" s="2"/>
      <c r="CU234" s="2"/>
      <c r="CV234" s="2"/>
      <c r="CW234" s="2"/>
      <c r="CX234" s="2"/>
      <c r="CY234" s="3"/>
      <c r="CZ234" s="3"/>
      <c r="DA234" s="3"/>
      <c r="DB234" s="3"/>
      <c r="DC234" s="3"/>
      <c r="DD234" s="3"/>
      <c r="DE234" s="3"/>
      <c r="DF234" s="3"/>
      <c r="DG234" s="3"/>
      <c r="DH234" s="3"/>
      <c r="DI234" s="3"/>
      <c r="DJ234" s="3"/>
    </row>
    <row r="235" spans="2:114" ht="12" customHeight="1">
      <c r="B235" s="3"/>
      <c r="C235" s="5"/>
      <c r="D235" s="67"/>
      <c r="E235" s="67"/>
      <c r="F235" s="57"/>
      <c r="G235" s="37"/>
      <c r="H235" s="57"/>
      <c r="I235" s="37"/>
      <c r="N235" s="61"/>
      <c r="O235" s="62"/>
      <c r="P235" s="63"/>
      <c r="Q235" s="5"/>
      <c r="R235" s="3"/>
      <c r="S235" s="5"/>
      <c r="T235" s="2"/>
      <c r="U235" s="13"/>
      <c r="CQ235" s="2"/>
      <c r="CR235" s="2"/>
      <c r="CS235" s="2"/>
      <c r="CT235" s="2"/>
      <c r="CU235" s="2"/>
      <c r="CV235" s="2"/>
      <c r="CW235" s="2"/>
      <c r="CX235" s="2"/>
      <c r="CY235" s="3"/>
      <c r="CZ235" s="3"/>
      <c r="DA235" s="3"/>
      <c r="DB235" s="3"/>
      <c r="DC235" s="3"/>
      <c r="DD235" s="3"/>
      <c r="DE235" s="3"/>
      <c r="DF235" s="3"/>
      <c r="DG235" s="3"/>
      <c r="DH235" s="3"/>
      <c r="DI235" s="3"/>
      <c r="DJ235" s="3"/>
    </row>
    <row r="236" spans="2:114" ht="12" customHeight="1">
      <c r="B236" s="3"/>
      <c r="C236" s="5"/>
      <c r="D236" s="67"/>
      <c r="E236" s="67"/>
      <c r="F236" s="57"/>
      <c r="G236" s="37"/>
      <c r="H236" s="57"/>
      <c r="I236" s="37"/>
      <c r="N236" s="61"/>
      <c r="O236" s="62"/>
      <c r="P236" s="63"/>
      <c r="Q236" s="5"/>
      <c r="R236" s="3"/>
      <c r="S236" s="5"/>
      <c r="T236" s="2"/>
      <c r="U236" s="13"/>
      <c r="CQ236" s="2"/>
      <c r="CR236" s="2"/>
      <c r="CS236" s="2"/>
      <c r="CT236" s="2"/>
      <c r="CU236" s="2"/>
      <c r="CV236" s="2"/>
      <c r="CW236" s="2"/>
      <c r="CX236" s="2"/>
      <c r="CY236" s="3"/>
      <c r="CZ236" s="3"/>
      <c r="DA236" s="3"/>
      <c r="DB236" s="3"/>
      <c r="DC236" s="3"/>
      <c r="DD236" s="3"/>
      <c r="DE236" s="3"/>
      <c r="DF236" s="3"/>
      <c r="DG236" s="3"/>
      <c r="DH236" s="3"/>
      <c r="DI236" s="3"/>
      <c r="DJ236" s="3"/>
    </row>
    <row r="237" spans="2:114" ht="12" customHeight="1">
      <c r="B237" s="3"/>
      <c r="C237" s="5"/>
      <c r="D237" s="67"/>
      <c r="E237" s="67"/>
      <c r="F237" s="57"/>
      <c r="G237" s="37"/>
      <c r="H237" s="57"/>
      <c r="I237" s="37"/>
      <c r="N237" s="61"/>
      <c r="O237" s="62"/>
      <c r="P237" s="63"/>
      <c r="Q237" s="5"/>
      <c r="R237" s="3"/>
      <c r="S237" s="5"/>
      <c r="T237" s="2"/>
      <c r="U237" s="13"/>
      <c r="CQ237" s="2"/>
      <c r="CR237" s="2"/>
      <c r="CS237" s="2"/>
      <c r="CT237" s="2"/>
      <c r="CU237" s="2"/>
      <c r="CV237" s="2"/>
      <c r="CW237" s="2"/>
      <c r="CX237" s="2"/>
      <c r="CY237" s="3"/>
      <c r="CZ237" s="3"/>
      <c r="DA237" s="3"/>
      <c r="DB237" s="3"/>
      <c r="DC237" s="3"/>
      <c r="DD237" s="3"/>
      <c r="DE237" s="3"/>
      <c r="DF237" s="3"/>
      <c r="DG237" s="3"/>
      <c r="DH237" s="3"/>
      <c r="DI237" s="3"/>
      <c r="DJ237" s="3"/>
    </row>
    <row r="238" spans="2:114" ht="12" customHeight="1">
      <c r="B238" s="3"/>
      <c r="C238" s="5"/>
      <c r="D238" s="67"/>
      <c r="E238" s="67"/>
      <c r="F238" s="57"/>
      <c r="G238" s="37"/>
      <c r="H238" s="57"/>
      <c r="I238" s="37"/>
      <c r="N238" s="61"/>
      <c r="O238" s="62"/>
      <c r="P238" s="63"/>
      <c r="Q238" s="5"/>
      <c r="R238" s="3"/>
      <c r="S238" s="5"/>
      <c r="T238" s="2"/>
      <c r="U238" s="13"/>
      <c r="CQ238" s="2"/>
      <c r="CR238" s="2"/>
      <c r="CS238" s="2"/>
      <c r="CT238" s="2"/>
      <c r="CU238" s="2"/>
      <c r="CV238" s="2"/>
      <c r="CW238" s="2"/>
      <c r="CX238" s="2"/>
      <c r="CY238" s="3"/>
      <c r="CZ238" s="3"/>
      <c r="DA238" s="3"/>
      <c r="DB238" s="3"/>
      <c r="DC238" s="3"/>
      <c r="DD238" s="3"/>
      <c r="DE238" s="3"/>
      <c r="DF238" s="3"/>
      <c r="DG238" s="3"/>
      <c r="DH238" s="3"/>
      <c r="DI238" s="3"/>
      <c r="DJ238" s="3"/>
    </row>
    <row r="239" spans="2:114" ht="12" customHeight="1">
      <c r="B239" s="3"/>
      <c r="C239" s="5"/>
      <c r="D239" s="67"/>
      <c r="E239" s="67"/>
      <c r="F239" s="57"/>
      <c r="G239" s="37"/>
      <c r="H239" s="57"/>
      <c r="I239" s="37"/>
      <c r="N239" s="61"/>
      <c r="O239" s="62"/>
      <c r="P239" s="63"/>
      <c r="Q239" s="5"/>
      <c r="R239" s="3"/>
      <c r="S239" s="5"/>
      <c r="T239" s="2"/>
      <c r="U239" s="13"/>
      <c r="CQ239" s="2"/>
      <c r="CR239" s="2"/>
      <c r="CS239" s="2"/>
      <c r="CT239" s="2"/>
      <c r="CU239" s="2"/>
      <c r="CV239" s="2"/>
      <c r="CW239" s="2"/>
      <c r="CX239" s="2"/>
      <c r="CY239" s="3"/>
      <c r="CZ239" s="3"/>
      <c r="DA239" s="3"/>
      <c r="DB239" s="3"/>
      <c r="DC239" s="3"/>
      <c r="DD239" s="3"/>
      <c r="DE239" s="3"/>
      <c r="DF239" s="3"/>
      <c r="DG239" s="3"/>
      <c r="DH239" s="3"/>
      <c r="DI239" s="3"/>
      <c r="DJ239" s="3"/>
    </row>
    <row r="240" spans="2:114" ht="12" customHeight="1">
      <c r="B240" s="3"/>
      <c r="C240" s="5"/>
      <c r="D240" s="67"/>
      <c r="E240" s="67"/>
      <c r="F240" s="57"/>
      <c r="G240" s="37"/>
      <c r="H240" s="57"/>
      <c r="I240" s="37"/>
      <c r="N240" s="61"/>
      <c r="O240" s="62"/>
      <c r="P240" s="63"/>
      <c r="Q240" s="5"/>
      <c r="R240" s="3"/>
      <c r="S240" s="5"/>
      <c r="T240" s="2"/>
      <c r="U240" s="13"/>
      <c r="CQ240" s="2"/>
      <c r="CR240" s="2"/>
      <c r="CS240" s="2"/>
      <c r="CT240" s="2"/>
      <c r="CU240" s="2"/>
      <c r="CV240" s="2"/>
      <c r="CW240" s="2"/>
      <c r="CX240" s="2"/>
      <c r="CY240" s="3"/>
      <c r="CZ240" s="3"/>
      <c r="DA240" s="3"/>
      <c r="DB240" s="3"/>
      <c r="DC240" s="3"/>
      <c r="DD240" s="3"/>
      <c r="DE240" s="3"/>
      <c r="DF240" s="3"/>
      <c r="DG240" s="3"/>
      <c r="DH240" s="3"/>
      <c r="DI240" s="3"/>
      <c r="DJ240" s="3"/>
    </row>
    <row r="241" spans="2:114" ht="12" customHeight="1">
      <c r="B241" s="3"/>
      <c r="C241" s="5"/>
      <c r="D241" s="67"/>
      <c r="E241" s="67"/>
      <c r="F241" s="57"/>
      <c r="G241" s="37"/>
      <c r="H241" s="57"/>
      <c r="I241" s="37"/>
      <c r="N241" s="61"/>
      <c r="O241" s="62"/>
      <c r="P241" s="63"/>
      <c r="Q241" s="5"/>
      <c r="R241" s="3"/>
      <c r="S241" s="5"/>
      <c r="T241" s="2"/>
      <c r="U241" s="13"/>
      <c r="CQ241" s="2"/>
      <c r="CR241" s="2"/>
      <c r="CS241" s="2"/>
      <c r="CT241" s="2"/>
      <c r="CU241" s="2"/>
      <c r="CV241" s="2"/>
      <c r="CW241" s="2"/>
      <c r="CX241" s="2"/>
      <c r="CY241" s="3"/>
      <c r="CZ241" s="3"/>
      <c r="DA241" s="3"/>
      <c r="DB241" s="3"/>
      <c r="DC241" s="3"/>
      <c r="DD241" s="3"/>
      <c r="DE241" s="3"/>
      <c r="DF241" s="3"/>
      <c r="DG241" s="3"/>
      <c r="DH241" s="3"/>
      <c r="DI241" s="3"/>
      <c r="DJ241" s="3"/>
    </row>
    <row r="242" spans="2:114" ht="12" customHeight="1">
      <c r="B242" s="3"/>
      <c r="C242" s="5"/>
      <c r="D242" s="67"/>
      <c r="E242" s="67"/>
      <c r="F242" s="57"/>
      <c r="G242" s="37"/>
      <c r="H242" s="57"/>
      <c r="I242" s="37"/>
      <c r="N242" s="61"/>
      <c r="O242" s="62"/>
      <c r="P242" s="63"/>
      <c r="Q242" s="5"/>
      <c r="R242" s="3"/>
      <c r="S242" s="5"/>
      <c r="T242" s="2"/>
      <c r="U242" s="13"/>
      <c r="CQ242" s="2"/>
      <c r="CR242" s="2"/>
      <c r="CS242" s="2"/>
      <c r="CT242" s="2"/>
      <c r="CU242" s="2"/>
      <c r="CV242" s="2"/>
      <c r="CW242" s="2"/>
      <c r="CX242" s="2"/>
      <c r="CY242" s="3"/>
      <c r="CZ242" s="3"/>
      <c r="DA242" s="3"/>
      <c r="DB242" s="3"/>
      <c r="DC242" s="3"/>
      <c r="DD242" s="3"/>
      <c r="DE242" s="3"/>
      <c r="DF242" s="3"/>
      <c r="DG242" s="3"/>
      <c r="DH242" s="3"/>
      <c r="DI242" s="3"/>
      <c r="DJ242" s="3"/>
    </row>
    <row r="243" spans="2:114" ht="12" customHeight="1">
      <c r="B243" s="3"/>
      <c r="C243" s="5"/>
      <c r="D243" s="67"/>
      <c r="E243" s="67"/>
      <c r="F243" s="57"/>
      <c r="G243" s="37"/>
      <c r="H243" s="57"/>
      <c r="I243" s="37"/>
      <c r="N243" s="61"/>
      <c r="O243" s="62"/>
      <c r="P243" s="63"/>
      <c r="Q243" s="5"/>
      <c r="R243" s="3"/>
      <c r="S243" s="5"/>
      <c r="T243" s="2"/>
      <c r="U243" s="13"/>
      <c r="CQ243" s="2"/>
      <c r="CR243" s="2"/>
      <c r="CS243" s="2"/>
      <c r="CT243" s="2"/>
      <c r="CU243" s="2"/>
      <c r="CV243" s="2"/>
      <c r="CW243" s="2"/>
      <c r="CX243" s="2"/>
      <c r="CY243" s="3"/>
      <c r="CZ243" s="3"/>
      <c r="DA243" s="3"/>
      <c r="DB243" s="3"/>
      <c r="DC243" s="3"/>
      <c r="DD243" s="3"/>
      <c r="DE243" s="3"/>
      <c r="DF243" s="3"/>
      <c r="DG243" s="3"/>
      <c r="DH243" s="3"/>
      <c r="DI243" s="3"/>
      <c r="DJ243" s="3"/>
    </row>
    <row r="244" spans="2:114" ht="12" customHeight="1">
      <c r="B244" s="3"/>
      <c r="C244" s="5"/>
      <c r="D244" s="67"/>
      <c r="E244" s="67"/>
      <c r="F244" s="57"/>
      <c r="G244" s="37"/>
      <c r="H244" s="57"/>
      <c r="I244" s="37"/>
      <c r="N244" s="61"/>
      <c r="O244" s="62"/>
      <c r="P244" s="63"/>
      <c r="Q244" s="5"/>
      <c r="R244" s="3"/>
      <c r="S244" s="5"/>
      <c r="T244" s="2"/>
      <c r="U244" s="13"/>
      <c r="CQ244" s="2"/>
      <c r="CR244" s="2"/>
      <c r="CS244" s="2"/>
      <c r="CT244" s="2"/>
      <c r="CU244" s="2"/>
      <c r="CV244" s="2"/>
      <c r="CW244" s="2"/>
      <c r="CX244" s="2"/>
      <c r="CY244" s="3"/>
      <c r="CZ244" s="3"/>
      <c r="DA244" s="3"/>
      <c r="DB244" s="3"/>
      <c r="DC244" s="3"/>
      <c r="DD244" s="3"/>
      <c r="DE244" s="3"/>
      <c r="DF244" s="3"/>
      <c r="DG244" s="3"/>
      <c r="DH244" s="3"/>
      <c r="DI244" s="3"/>
      <c r="DJ244" s="3"/>
    </row>
    <row r="245" spans="2:114" ht="12" customHeight="1">
      <c r="B245" s="3"/>
      <c r="C245" s="5"/>
      <c r="D245" s="67"/>
      <c r="E245" s="67"/>
      <c r="F245" s="57"/>
      <c r="G245" s="37"/>
      <c r="H245" s="57"/>
      <c r="I245" s="37"/>
      <c r="N245" s="61"/>
      <c r="O245" s="62"/>
      <c r="P245" s="63"/>
      <c r="Q245" s="5"/>
      <c r="R245" s="3"/>
      <c r="S245" s="5"/>
      <c r="T245" s="2"/>
      <c r="U245" s="13"/>
      <c r="CQ245" s="2"/>
      <c r="CR245" s="2"/>
      <c r="CS245" s="2"/>
      <c r="CT245" s="2"/>
      <c r="CU245" s="2"/>
      <c r="CV245" s="2"/>
      <c r="CW245" s="2"/>
      <c r="CX245" s="2"/>
      <c r="CY245" s="3"/>
      <c r="CZ245" s="3"/>
      <c r="DA245" s="3"/>
      <c r="DB245" s="3"/>
      <c r="DC245" s="3"/>
      <c r="DD245" s="3"/>
      <c r="DE245" s="3"/>
      <c r="DF245" s="3"/>
      <c r="DG245" s="3"/>
      <c r="DH245" s="3"/>
      <c r="DI245" s="3"/>
      <c r="DJ245" s="3"/>
    </row>
    <row r="246" spans="2:114" ht="12" customHeight="1">
      <c r="B246" s="3"/>
      <c r="C246" s="5"/>
      <c r="D246" s="67"/>
      <c r="E246" s="67"/>
      <c r="F246" s="57"/>
      <c r="G246" s="37"/>
      <c r="H246" s="57"/>
      <c r="I246" s="37"/>
      <c r="N246" s="61"/>
      <c r="O246" s="62"/>
      <c r="P246" s="63"/>
      <c r="Q246" s="5"/>
      <c r="R246" s="3"/>
      <c r="S246" s="5"/>
      <c r="T246" s="2"/>
      <c r="U246" s="13"/>
      <c r="CQ246" s="2"/>
      <c r="CR246" s="2"/>
      <c r="CS246" s="2"/>
      <c r="CT246" s="2"/>
      <c r="CU246" s="2"/>
      <c r="CV246" s="2"/>
      <c r="CW246" s="2"/>
      <c r="CX246" s="2"/>
      <c r="CY246" s="3"/>
      <c r="CZ246" s="3"/>
      <c r="DA246" s="3"/>
      <c r="DB246" s="3"/>
      <c r="DC246" s="3"/>
      <c r="DD246" s="3"/>
      <c r="DE246" s="3"/>
      <c r="DF246" s="3"/>
      <c r="DG246" s="3"/>
      <c r="DH246" s="3"/>
      <c r="DI246" s="3"/>
      <c r="DJ246" s="3"/>
    </row>
    <row r="247" spans="2:114" ht="12" customHeight="1">
      <c r="B247" s="3"/>
      <c r="C247" s="5"/>
      <c r="D247" s="67"/>
      <c r="E247" s="67"/>
      <c r="F247" s="57"/>
      <c r="G247" s="37"/>
      <c r="H247" s="57"/>
      <c r="I247" s="37"/>
      <c r="N247" s="61"/>
      <c r="O247" s="62"/>
      <c r="P247" s="63"/>
      <c r="Q247" s="5"/>
      <c r="R247" s="3"/>
      <c r="S247" s="5"/>
      <c r="T247" s="2"/>
      <c r="U247" s="13"/>
      <c r="CQ247" s="2"/>
      <c r="CR247" s="2"/>
      <c r="CS247" s="2"/>
      <c r="CT247" s="2"/>
      <c r="CU247" s="2"/>
      <c r="CV247" s="2"/>
      <c r="CW247" s="2"/>
      <c r="CX247" s="2"/>
      <c r="CY247" s="3"/>
      <c r="CZ247" s="3"/>
      <c r="DA247" s="3"/>
      <c r="DB247" s="3"/>
      <c r="DC247" s="3"/>
      <c r="DD247" s="3"/>
      <c r="DE247" s="3"/>
      <c r="DF247" s="3"/>
      <c r="DG247" s="3"/>
      <c r="DH247" s="3"/>
      <c r="DI247" s="3"/>
      <c r="DJ247" s="3"/>
    </row>
    <row r="248" spans="2:114" ht="12" customHeight="1">
      <c r="B248" s="3"/>
      <c r="C248" s="5"/>
      <c r="D248" s="67"/>
      <c r="E248" s="67"/>
      <c r="F248" s="57"/>
      <c r="G248" s="37"/>
      <c r="H248" s="57"/>
      <c r="I248" s="37"/>
      <c r="N248" s="61"/>
      <c r="O248" s="62"/>
      <c r="P248" s="63"/>
      <c r="Q248" s="5"/>
      <c r="R248" s="3"/>
      <c r="S248" s="5"/>
      <c r="T248" s="2"/>
      <c r="U248" s="13"/>
      <c r="CQ248" s="2"/>
      <c r="CR248" s="2"/>
      <c r="CS248" s="2"/>
      <c r="CT248" s="2"/>
      <c r="CU248" s="2"/>
      <c r="CV248" s="2"/>
      <c r="CW248" s="2"/>
      <c r="CX248" s="2"/>
      <c r="CY248" s="3"/>
      <c r="CZ248" s="3"/>
      <c r="DA248" s="3"/>
      <c r="DB248" s="3"/>
      <c r="DC248" s="3"/>
      <c r="DD248" s="3"/>
      <c r="DE248" s="3"/>
      <c r="DF248" s="3"/>
      <c r="DG248" s="3"/>
      <c r="DH248" s="3"/>
      <c r="DI248" s="3"/>
      <c r="DJ248" s="3"/>
    </row>
    <row r="249" spans="2:114" ht="12" customHeight="1">
      <c r="B249" s="3"/>
      <c r="C249" s="5"/>
      <c r="D249" s="67"/>
      <c r="E249" s="67"/>
      <c r="F249" s="57"/>
      <c r="G249" s="37"/>
      <c r="H249" s="57"/>
      <c r="I249" s="37"/>
      <c r="N249" s="61"/>
      <c r="O249" s="62"/>
      <c r="P249" s="63"/>
      <c r="Q249" s="5"/>
      <c r="R249" s="3"/>
      <c r="S249" s="5"/>
      <c r="T249" s="2"/>
      <c r="U249" s="13"/>
      <c r="CQ249" s="2"/>
      <c r="CR249" s="2"/>
      <c r="CS249" s="2"/>
      <c r="CT249" s="2"/>
      <c r="CU249" s="2"/>
      <c r="CV249" s="2"/>
      <c r="CW249" s="2"/>
      <c r="CX249" s="2"/>
      <c r="CY249" s="3"/>
      <c r="CZ249" s="3"/>
      <c r="DA249" s="3"/>
      <c r="DB249" s="3"/>
      <c r="DC249" s="3"/>
      <c r="DD249" s="3"/>
      <c r="DE249" s="3"/>
      <c r="DF249" s="3"/>
      <c r="DG249" s="3"/>
      <c r="DH249" s="3"/>
      <c r="DI249" s="3"/>
      <c r="DJ249" s="3"/>
    </row>
    <row r="250" spans="2:114" ht="12" customHeight="1">
      <c r="B250" s="3"/>
      <c r="C250" s="5"/>
      <c r="D250" s="67"/>
      <c r="E250" s="67"/>
      <c r="F250" s="57"/>
      <c r="G250" s="37"/>
      <c r="H250" s="57"/>
      <c r="I250" s="37"/>
      <c r="N250" s="61"/>
      <c r="O250" s="62"/>
      <c r="P250" s="63"/>
      <c r="Q250" s="5"/>
      <c r="R250" s="3"/>
      <c r="S250" s="5"/>
      <c r="T250" s="2"/>
      <c r="U250" s="13"/>
      <c r="CQ250" s="2"/>
      <c r="CR250" s="2"/>
      <c r="CS250" s="2"/>
      <c r="CT250" s="2"/>
      <c r="CU250" s="2"/>
      <c r="CV250" s="2"/>
      <c r="CW250" s="2"/>
      <c r="CX250" s="2"/>
      <c r="CY250" s="3"/>
      <c r="CZ250" s="3"/>
      <c r="DA250" s="3"/>
      <c r="DB250" s="3"/>
      <c r="DC250" s="3"/>
      <c r="DD250" s="3"/>
      <c r="DE250" s="3"/>
      <c r="DF250" s="3"/>
      <c r="DG250" s="3"/>
      <c r="DH250" s="3"/>
      <c r="DI250" s="3"/>
      <c r="DJ250" s="3"/>
    </row>
    <row r="251" spans="2:114" ht="12" customHeight="1">
      <c r="B251" s="3"/>
      <c r="C251" s="5"/>
      <c r="D251" s="67"/>
      <c r="E251" s="67"/>
      <c r="F251" s="57"/>
      <c r="G251" s="37"/>
      <c r="H251" s="57"/>
      <c r="I251" s="37"/>
      <c r="N251" s="61"/>
      <c r="O251" s="62"/>
      <c r="P251" s="63"/>
      <c r="Q251" s="5"/>
      <c r="R251" s="3"/>
      <c r="S251" s="5"/>
      <c r="T251" s="2"/>
      <c r="U251" s="13"/>
      <c r="CQ251" s="2"/>
      <c r="CR251" s="2"/>
      <c r="CS251" s="2"/>
      <c r="CT251" s="2"/>
      <c r="CU251" s="2"/>
      <c r="CV251" s="2"/>
      <c r="CW251" s="2"/>
      <c r="CX251" s="2"/>
      <c r="CY251" s="3"/>
      <c r="CZ251" s="3"/>
      <c r="DA251" s="3"/>
      <c r="DB251" s="3"/>
      <c r="DC251" s="3"/>
      <c r="DD251" s="3"/>
      <c r="DE251" s="3"/>
      <c r="DF251" s="3"/>
      <c r="DG251" s="3"/>
      <c r="DH251" s="3"/>
      <c r="DI251" s="3"/>
      <c r="DJ251" s="3"/>
    </row>
    <row r="252" spans="2:114" ht="12" customHeight="1">
      <c r="B252" s="3"/>
      <c r="C252" s="5"/>
      <c r="D252" s="67"/>
      <c r="E252" s="67"/>
      <c r="F252" s="57"/>
      <c r="G252" s="37"/>
      <c r="H252" s="57"/>
      <c r="I252" s="37"/>
      <c r="N252" s="61"/>
      <c r="O252" s="62"/>
      <c r="P252" s="63"/>
      <c r="Q252" s="5"/>
      <c r="R252" s="3"/>
      <c r="S252" s="5"/>
      <c r="T252" s="2"/>
      <c r="U252" s="13"/>
      <c r="CQ252" s="2"/>
      <c r="CR252" s="2"/>
      <c r="CS252" s="2"/>
      <c r="CT252" s="2"/>
      <c r="CU252" s="2"/>
      <c r="CV252" s="2"/>
      <c r="CW252" s="2"/>
      <c r="CX252" s="2"/>
      <c r="CY252" s="3"/>
      <c r="CZ252" s="3"/>
      <c r="DA252" s="3"/>
      <c r="DB252" s="3"/>
      <c r="DC252" s="3"/>
      <c r="DD252" s="3"/>
      <c r="DE252" s="3"/>
      <c r="DF252" s="3"/>
      <c r="DG252" s="3"/>
      <c r="DH252" s="3"/>
      <c r="DI252" s="3"/>
      <c r="DJ252" s="3"/>
    </row>
    <row r="253" spans="2:114" ht="12" customHeight="1">
      <c r="B253" s="3"/>
      <c r="C253" s="5"/>
      <c r="D253" s="67"/>
      <c r="E253" s="67"/>
      <c r="F253" s="57"/>
      <c r="G253" s="37"/>
      <c r="H253" s="57"/>
      <c r="I253" s="37"/>
      <c r="N253" s="61"/>
      <c r="O253" s="62"/>
      <c r="P253" s="63"/>
      <c r="Q253" s="5"/>
      <c r="R253" s="3"/>
      <c r="S253" s="5"/>
      <c r="T253" s="2"/>
      <c r="U253" s="13"/>
      <c r="CQ253" s="2"/>
      <c r="CR253" s="2"/>
      <c r="CS253" s="2"/>
      <c r="CT253" s="2"/>
      <c r="CU253" s="2"/>
      <c r="CV253" s="2"/>
      <c r="CW253" s="2"/>
      <c r="CX253" s="2"/>
      <c r="CY253" s="3"/>
      <c r="CZ253" s="3"/>
      <c r="DA253" s="3"/>
      <c r="DB253" s="3"/>
      <c r="DC253" s="3"/>
      <c r="DD253" s="3"/>
      <c r="DE253" s="3"/>
      <c r="DF253" s="3"/>
      <c r="DG253" s="3"/>
      <c r="DH253" s="3"/>
      <c r="DI253" s="3"/>
      <c r="DJ253" s="3"/>
    </row>
    <row r="254" spans="2:114" ht="12" customHeight="1">
      <c r="B254" s="3"/>
      <c r="C254" s="5"/>
      <c r="D254" s="67"/>
      <c r="E254" s="67"/>
      <c r="F254" s="57"/>
      <c r="G254" s="37"/>
      <c r="H254" s="57"/>
      <c r="I254" s="37"/>
      <c r="N254" s="61"/>
      <c r="O254" s="62"/>
      <c r="P254" s="63"/>
      <c r="Q254" s="5"/>
      <c r="R254" s="3"/>
      <c r="S254" s="5"/>
      <c r="T254" s="2"/>
      <c r="U254" s="13"/>
      <c r="CQ254" s="2"/>
      <c r="CR254" s="2"/>
      <c r="CS254" s="2"/>
      <c r="CT254" s="2"/>
      <c r="CU254" s="2"/>
      <c r="CV254" s="2"/>
      <c r="CW254" s="2"/>
      <c r="CX254" s="2"/>
      <c r="CY254" s="3"/>
      <c r="CZ254" s="3"/>
      <c r="DA254" s="3"/>
      <c r="DB254" s="3"/>
      <c r="DC254" s="3"/>
      <c r="DD254" s="3"/>
      <c r="DE254" s="3"/>
      <c r="DF254" s="3"/>
      <c r="DG254" s="3"/>
      <c r="DH254" s="3"/>
      <c r="DI254" s="3"/>
      <c r="DJ254" s="3"/>
    </row>
    <row r="255" spans="2:114" ht="12" customHeight="1">
      <c r="B255" s="3"/>
      <c r="C255" s="5"/>
      <c r="D255" s="67"/>
      <c r="E255" s="67"/>
      <c r="F255" s="57"/>
      <c r="G255" s="37"/>
      <c r="H255" s="57"/>
      <c r="I255" s="37"/>
      <c r="N255" s="61"/>
      <c r="O255" s="62"/>
      <c r="P255" s="63"/>
      <c r="Q255" s="5"/>
      <c r="R255" s="3"/>
      <c r="S255" s="5"/>
      <c r="T255" s="2"/>
      <c r="U255" s="13"/>
      <c r="CQ255" s="2"/>
      <c r="CR255" s="2"/>
      <c r="CS255" s="2"/>
      <c r="CT255" s="2"/>
      <c r="CU255" s="2"/>
      <c r="CV255" s="2"/>
      <c r="CW255" s="2"/>
      <c r="CX255" s="2"/>
      <c r="CY255" s="3"/>
      <c r="CZ255" s="3"/>
      <c r="DA255" s="3"/>
      <c r="DB255" s="3"/>
      <c r="DC255" s="3"/>
      <c r="DD255" s="3"/>
      <c r="DE255" s="3"/>
      <c r="DF255" s="3"/>
      <c r="DG255" s="3"/>
      <c r="DH255" s="3"/>
      <c r="DI255" s="3"/>
      <c r="DJ255" s="3"/>
    </row>
    <row r="256" spans="2:114" ht="12" customHeight="1">
      <c r="B256" s="3"/>
      <c r="C256" s="5"/>
      <c r="D256" s="67"/>
      <c r="E256" s="67"/>
      <c r="F256" s="57"/>
      <c r="G256" s="37"/>
      <c r="H256" s="57"/>
      <c r="I256" s="37"/>
      <c r="N256" s="61"/>
      <c r="O256" s="62"/>
      <c r="P256" s="63"/>
      <c r="Q256" s="5"/>
      <c r="R256" s="3"/>
      <c r="S256" s="5"/>
      <c r="T256" s="2"/>
      <c r="U256" s="13"/>
      <c r="CQ256" s="2"/>
      <c r="CR256" s="2"/>
      <c r="CS256" s="2"/>
      <c r="CT256" s="2"/>
      <c r="CU256" s="2"/>
      <c r="CV256" s="2"/>
      <c r="CW256" s="2"/>
      <c r="CX256" s="2"/>
      <c r="CY256" s="3"/>
      <c r="CZ256" s="3"/>
      <c r="DA256" s="3"/>
      <c r="DB256" s="3"/>
      <c r="DC256" s="3"/>
      <c r="DD256" s="3"/>
      <c r="DE256" s="3"/>
      <c r="DF256" s="3"/>
      <c r="DG256" s="3"/>
      <c r="DH256" s="3"/>
      <c r="DI256" s="3"/>
      <c r="DJ256" s="3"/>
    </row>
    <row r="257" spans="2:114" ht="12" customHeight="1">
      <c r="B257" s="3"/>
      <c r="C257" s="5"/>
      <c r="D257" s="67"/>
      <c r="E257" s="67"/>
      <c r="F257" s="57"/>
      <c r="G257" s="37"/>
      <c r="H257" s="57"/>
      <c r="I257" s="37"/>
      <c r="N257" s="61"/>
      <c r="O257" s="62"/>
      <c r="P257" s="63"/>
      <c r="Q257" s="5"/>
      <c r="R257" s="3"/>
      <c r="S257" s="5"/>
      <c r="T257" s="2"/>
      <c r="U257" s="13"/>
      <c r="CQ257" s="2"/>
      <c r="CR257" s="2"/>
      <c r="CS257" s="2"/>
      <c r="CT257" s="2"/>
      <c r="CU257" s="2"/>
      <c r="CV257" s="2"/>
      <c r="CW257" s="2"/>
      <c r="CX257" s="2"/>
      <c r="CY257" s="3"/>
      <c r="CZ257" s="3"/>
      <c r="DA257" s="3"/>
      <c r="DB257" s="3"/>
      <c r="DC257" s="3"/>
      <c r="DD257" s="3"/>
      <c r="DE257" s="3"/>
      <c r="DF257" s="3"/>
      <c r="DG257" s="3"/>
      <c r="DH257" s="3"/>
      <c r="DI257" s="3"/>
      <c r="DJ257" s="3"/>
    </row>
    <row r="258" spans="2:114" ht="12" customHeight="1">
      <c r="B258" s="3"/>
      <c r="C258" s="5"/>
      <c r="D258" s="67"/>
      <c r="E258" s="67"/>
      <c r="F258" s="57"/>
      <c r="G258" s="37"/>
      <c r="H258" s="57"/>
      <c r="I258" s="37"/>
      <c r="N258" s="61"/>
      <c r="O258" s="62"/>
      <c r="P258" s="63"/>
      <c r="Q258" s="5"/>
      <c r="R258" s="3"/>
      <c r="S258" s="5"/>
      <c r="T258" s="2"/>
      <c r="U258" s="13"/>
      <c r="CQ258" s="2"/>
      <c r="CR258" s="2"/>
      <c r="CS258" s="2"/>
      <c r="CT258" s="2"/>
      <c r="CU258" s="2"/>
      <c r="CV258" s="2"/>
      <c r="CW258" s="2"/>
      <c r="CX258" s="2"/>
      <c r="CY258" s="3"/>
      <c r="CZ258" s="3"/>
      <c r="DA258" s="3"/>
      <c r="DB258" s="3"/>
      <c r="DC258" s="3"/>
      <c r="DD258" s="3"/>
      <c r="DE258" s="3"/>
      <c r="DF258" s="3"/>
      <c r="DG258" s="3"/>
      <c r="DH258" s="3"/>
      <c r="DI258" s="3"/>
      <c r="DJ258" s="3"/>
    </row>
    <row r="259" spans="2:114" ht="12" customHeight="1">
      <c r="B259" s="3"/>
      <c r="C259" s="5"/>
      <c r="D259" s="67"/>
      <c r="E259" s="67"/>
      <c r="F259" s="57"/>
      <c r="G259" s="37"/>
      <c r="H259" s="57"/>
      <c r="I259" s="37"/>
      <c r="N259" s="61"/>
      <c r="O259" s="62"/>
      <c r="P259" s="63"/>
      <c r="Q259" s="5"/>
      <c r="R259" s="3"/>
      <c r="S259" s="5"/>
      <c r="T259" s="2"/>
      <c r="U259" s="13"/>
      <c r="CQ259" s="2"/>
      <c r="CR259" s="2"/>
      <c r="CS259" s="2"/>
      <c r="CT259" s="2"/>
      <c r="CU259" s="2"/>
      <c r="CV259" s="2"/>
      <c r="CW259" s="2"/>
      <c r="CX259" s="2"/>
      <c r="CY259" s="3"/>
      <c r="CZ259" s="3"/>
      <c r="DA259" s="3"/>
      <c r="DB259" s="3"/>
      <c r="DC259" s="3"/>
      <c r="DD259" s="3"/>
      <c r="DE259" s="3"/>
      <c r="DF259" s="3"/>
      <c r="DG259" s="3"/>
      <c r="DH259" s="3"/>
      <c r="DI259" s="3"/>
      <c r="DJ259" s="3"/>
    </row>
    <row r="260" spans="2:114" ht="12" customHeight="1">
      <c r="B260" s="3"/>
      <c r="C260" s="5"/>
      <c r="D260" s="67"/>
      <c r="E260" s="67"/>
      <c r="F260" s="57"/>
      <c r="G260" s="37"/>
      <c r="H260" s="57"/>
      <c r="I260" s="37"/>
      <c r="N260" s="61"/>
      <c r="O260" s="62"/>
      <c r="P260" s="63"/>
      <c r="Q260" s="5"/>
      <c r="R260" s="3"/>
      <c r="S260" s="5"/>
      <c r="T260" s="2"/>
      <c r="U260" s="13"/>
      <c r="CQ260" s="2"/>
      <c r="CR260" s="2"/>
      <c r="CS260" s="2"/>
      <c r="CT260" s="2"/>
      <c r="CU260" s="2"/>
      <c r="CV260" s="2"/>
      <c r="CW260" s="2"/>
      <c r="CX260" s="2"/>
      <c r="CY260" s="3"/>
      <c r="CZ260" s="3"/>
      <c r="DA260" s="3"/>
      <c r="DB260" s="3"/>
      <c r="DC260" s="3"/>
      <c r="DD260" s="3"/>
      <c r="DE260" s="3"/>
      <c r="DF260" s="3"/>
      <c r="DG260" s="3"/>
      <c r="DH260" s="3"/>
      <c r="DI260" s="3"/>
      <c r="DJ260" s="3"/>
    </row>
    <row r="261" spans="2:114" ht="12" customHeight="1">
      <c r="B261" s="3"/>
      <c r="C261" s="5"/>
      <c r="D261" s="67"/>
      <c r="E261" s="67"/>
      <c r="F261" s="57"/>
      <c r="G261" s="37"/>
      <c r="H261" s="57"/>
      <c r="I261" s="37"/>
      <c r="N261" s="61"/>
      <c r="O261" s="62"/>
      <c r="P261" s="63"/>
      <c r="Q261" s="5"/>
      <c r="R261" s="3"/>
      <c r="S261" s="5"/>
      <c r="T261" s="2"/>
      <c r="U261" s="13"/>
      <c r="CQ261" s="2"/>
      <c r="CR261" s="2"/>
      <c r="CS261" s="2"/>
      <c r="CT261" s="2"/>
      <c r="CU261" s="2"/>
      <c r="CV261" s="2"/>
      <c r="CW261" s="2"/>
      <c r="CX261" s="2"/>
      <c r="CY261" s="3"/>
      <c r="CZ261" s="3"/>
      <c r="DA261" s="3"/>
      <c r="DB261" s="3"/>
      <c r="DC261" s="3"/>
      <c r="DD261" s="3"/>
      <c r="DE261" s="3"/>
      <c r="DF261" s="3"/>
      <c r="DG261" s="3"/>
      <c r="DH261" s="3"/>
      <c r="DI261" s="3"/>
      <c r="DJ261" s="3"/>
    </row>
    <row r="262" spans="2:114" ht="12" customHeight="1">
      <c r="B262" s="3"/>
      <c r="C262" s="5"/>
      <c r="D262" s="67"/>
      <c r="E262" s="67"/>
      <c r="F262" s="57"/>
      <c r="G262" s="37"/>
      <c r="H262" s="57"/>
      <c r="I262" s="37"/>
      <c r="N262" s="61"/>
      <c r="O262" s="62"/>
      <c r="P262" s="63"/>
      <c r="Q262" s="5"/>
      <c r="R262" s="3"/>
      <c r="S262" s="5"/>
      <c r="T262" s="2"/>
      <c r="U262" s="13"/>
      <c r="CQ262" s="2"/>
      <c r="CR262" s="2"/>
      <c r="CS262" s="2"/>
      <c r="CT262" s="2"/>
      <c r="CU262" s="2"/>
      <c r="CV262" s="2"/>
      <c r="CW262" s="2"/>
      <c r="CX262" s="2"/>
      <c r="CY262" s="3"/>
      <c r="CZ262" s="3"/>
      <c r="DA262" s="3"/>
      <c r="DB262" s="3"/>
      <c r="DC262" s="3"/>
      <c r="DD262" s="3"/>
      <c r="DE262" s="3"/>
      <c r="DF262" s="3"/>
      <c r="DG262" s="3"/>
      <c r="DH262" s="3"/>
      <c r="DI262" s="3"/>
      <c r="DJ262" s="3"/>
    </row>
    <row r="263" spans="2:114" ht="12" customHeight="1">
      <c r="B263" s="3"/>
      <c r="C263" s="5"/>
      <c r="D263" s="67"/>
      <c r="E263" s="67"/>
      <c r="F263" s="57"/>
      <c r="G263" s="37"/>
      <c r="H263" s="57"/>
      <c r="I263" s="37"/>
      <c r="N263" s="61"/>
      <c r="O263" s="62"/>
      <c r="P263" s="63"/>
      <c r="Q263" s="5"/>
      <c r="R263" s="3"/>
      <c r="S263" s="5"/>
      <c r="T263" s="2"/>
      <c r="U263" s="13"/>
      <c r="CQ263" s="2"/>
      <c r="CR263" s="2"/>
      <c r="CS263" s="2"/>
      <c r="CT263" s="2"/>
      <c r="CU263" s="2"/>
      <c r="CV263" s="2"/>
      <c r="CW263" s="2"/>
      <c r="CX263" s="2"/>
      <c r="CY263" s="3"/>
      <c r="CZ263" s="3"/>
      <c r="DA263" s="3"/>
      <c r="DB263" s="3"/>
      <c r="DC263" s="3"/>
      <c r="DD263" s="3"/>
      <c r="DE263" s="3"/>
      <c r="DF263" s="3"/>
      <c r="DG263" s="3"/>
      <c r="DH263" s="3"/>
      <c r="DI263" s="3"/>
      <c r="DJ263" s="3"/>
    </row>
    <row r="264" spans="2:114" ht="12" customHeight="1">
      <c r="B264" s="3"/>
      <c r="C264" s="5"/>
      <c r="D264" s="67"/>
      <c r="E264" s="67"/>
      <c r="F264" s="57"/>
      <c r="G264" s="37"/>
      <c r="H264" s="57"/>
      <c r="I264" s="37"/>
      <c r="N264" s="61"/>
      <c r="O264" s="62"/>
      <c r="P264" s="63"/>
      <c r="Q264" s="5"/>
      <c r="R264" s="3"/>
      <c r="S264" s="5"/>
      <c r="T264" s="2"/>
      <c r="U264" s="13"/>
      <c r="CQ264" s="2"/>
      <c r="CR264" s="2"/>
      <c r="CS264" s="2"/>
      <c r="CT264" s="2"/>
      <c r="CU264" s="2"/>
      <c r="CV264" s="2"/>
      <c r="CW264" s="2"/>
      <c r="CX264" s="2"/>
      <c r="CY264" s="3"/>
      <c r="CZ264" s="3"/>
      <c r="DA264" s="3"/>
      <c r="DB264" s="3"/>
      <c r="DC264" s="3"/>
      <c r="DD264" s="3"/>
      <c r="DE264" s="3"/>
      <c r="DF264" s="3"/>
      <c r="DG264" s="3"/>
      <c r="DH264" s="3"/>
      <c r="DI264" s="3"/>
      <c r="DJ264" s="3"/>
    </row>
    <row r="265" spans="2:114" ht="12" customHeight="1">
      <c r="B265" s="3"/>
      <c r="C265" s="5"/>
      <c r="D265" s="67"/>
      <c r="E265" s="67"/>
      <c r="F265" s="57"/>
      <c r="G265" s="37"/>
      <c r="H265" s="57"/>
      <c r="I265" s="37"/>
      <c r="N265" s="61"/>
      <c r="O265" s="62"/>
      <c r="P265" s="63"/>
      <c r="Q265" s="5"/>
      <c r="R265" s="3"/>
      <c r="S265" s="5"/>
      <c r="T265" s="2"/>
      <c r="U265" s="13"/>
      <c r="CQ265" s="2"/>
      <c r="CR265" s="2"/>
      <c r="CS265" s="2"/>
      <c r="CT265" s="2"/>
      <c r="CU265" s="2"/>
      <c r="CV265" s="2"/>
      <c r="CW265" s="2"/>
      <c r="CX265" s="2"/>
      <c r="CY265" s="3"/>
      <c r="CZ265" s="3"/>
      <c r="DA265" s="3"/>
      <c r="DB265" s="3"/>
      <c r="DC265" s="3"/>
      <c r="DD265" s="3"/>
      <c r="DE265" s="3"/>
      <c r="DF265" s="3"/>
      <c r="DG265" s="3"/>
      <c r="DH265" s="3"/>
      <c r="DI265" s="3"/>
      <c r="DJ265" s="3"/>
    </row>
    <row r="266" spans="2:114" ht="12" customHeight="1">
      <c r="B266" s="3"/>
      <c r="C266" s="5"/>
      <c r="D266" s="67"/>
      <c r="E266" s="67"/>
      <c r="F266" s="57"/>
      <c r="G266" s="37"/>
      <c r="H266" s="57"/>
      <c r="I266" s="37"/>
      <c r="N266" s="61"/>
      <c r="O266" s="62"/>
      <c r="P266" s="63"/>
      <c r="Q266" s="5"/>
      <c r="R266" s="3"/>
      <c r="S266" s="5"/>
      <c r="T266" s="2"/>
      <c r="U266" s="13"/>
      <c r="CQ266" s="2"/>
      <c r="CR266" s="2"/>
      <c r="CS266" s="2"/>
      <c r="CT266" s="2"/>
      <c r="CU266" s="2"/>
      <c r="CV266" s="2"/>
      <c r="CW266" s="2"/>
      <c r="CX266" s="2"/>
      <c r="CY266" s="3"/>
      <c r="CZ266" s="3"/>
      <c r="DA266" s="3"/>
      <c r="DB266" s="3"/>
      <c r="DC266" s="3"/>
      <c r="DD266" s="3"/>
      <c r="DE266" s="3"/>
      <c r="DF266" s="3"/>
      <c r="DG266" s="3"/>
      <c r="DH266" s="3"/>
      <c r="DI266" s="3"/>
      <c r="DJ266" s="3"/>
    </row>
    <row r="267" spans="2:114" ht="12" customHeight="1">
      <c r="B267" s="3"/>
      <c r="C267" s="5"/>
      <c r="D267" s="67"/>
      <c r="E267" s="67"/>
      <c r="F267" s="57"/>
      <c r="G267" s="37"/>
      <c r="H267" s="57"/>
      <c r="I267" s="37"/>
      <c r="N267" s="61"/>
      <c r="O267" s="62"/>
      <c r="P267" s="63"/>
      <c r="Q267" s="5"/>
      <c r="R267" s="3"/>
      <c r="S267" s="5"/>
      <c r="T267" s="2"/>
      <c r="U267" s="13"/>
      <c r="CQ267" s="2"/>
      <c r="CR267" s="2"/>
      <c r="CS267" s="2"/>
      <c r="CT267" s="2"/>
      <c r="CU267" s="2"/>
      <c r="CV267" s="2"/>
      <c r="CW267" s="2"/>
      <c r="CX267" s="2"/>
      <c r="CY267" s="3"/>
      <c r="CZ267" s="3"/>
      <c r="DA267" s="3"/>
      <c r="DB267" s="3"/>
      <c r="DC267" s="3"/>
      <c r="DD267" s="3"/>
      <c r="DE267" s="3"/>
      <c r="DF267" s="3"/>
      <c r="DG267" s="3"/>
      <c r="DH267" s="3"/>
      <c r="DI267" s="3"/>
      <c r="DJ267" s="3"/>
    </row>
    <row r="268" spans="2:114" ht="12" customHeight="1">
      <c r="B268" s="3"/>
      <c r="C268" s="5"/>
      <c r="D268" s="67"/>
      <c r="E268" s="67"/>
      <c r="F268" s="57"/>
      <c r="G268" s="37"/>
      <c r="H268" s="57"/>
      <c r="I268" s="37"/>
      <c r="N268" s="61"/>
      <c r="O268" s="62"/>
      <c r="P268" s="63"/>
      <c r="Q268" s="5"/>
      <c r="R268" s="3"/>
      <c r="S268" s="5"/>
      <c r="T268" s="2"/>
      <c r="U268" s="13"/>
      <c r="CQ268" s="2"/>
      <c r="CR268" s="2"/>
      <c r="CS268" s="2"/>
      <c r="CT268" s="2"/>
      <c r="CU268" s="2"/>
      <c r="CV268" s="2"/>
      <c r="CW268" s="2"/>
      <c r="CX268" s="2"/>
      <c r="CY268" s="3"/>
      <c r="CZ268" s="3"/>
      <c r="DA268" s="3"/>
      <c r="DB268" s="3"/>
      <c r="DC268" s="3"/>
      <c r="DD268" s="3"/>
      <c r="DE268" s="3"/>
      <c r="DF268" s="3"/>
      <c r="DG268" s="3"/>
      <c r="DH268" s="3"/>
      <c r="DI268" s="3"/>
      <c r="DJ268" s="3"/>
    </row>
    <row r="269" spans="2:114" ht="12" customHeight="1">
      <c r="B269" s="3"/>
      <c r="C269" s="5"/>
      <c r="D269" s="67"/>
      <c r="E269" s="67"/>
      <c r="F269" s="57"/>
      <c r="G269" s="37"/>
      <c r="H269" s="57"/>
      <c r="I269" s="37"/>
      <c r="N269" s="61"/>
      <c r="O269" s="62"/>
      <c r="P269" s="63"/>
      <c r="Q269" s="5"/>
      <c r="R269" s="3"/>
      <c r="S269" s="5"/>
      <c r="T269" s="2"/>
      <c r="U269" s="13"/>
      <c r="CQ269" s="2"/>
      <c r="CR269" s="2"/>
      <c r="CS269" s="2"/>
      <c r="CT269" s="2"/>
      <c r="CU269" s="2"/>
      <c r="CV269" s="2"/>
      <c r="CW269" s="2"/>
      <c r="CX269" s="2"/>
      <c r="CY269" s="3"/>
      <c r="CZ269" s="3"/>
      <c r="DA269" s="3"/>
      <c r="DB269" s="3"/>
      <c r="DC269" s="3"/>
      <c r="DD269" s="3"/>
      <c r="DE269" s="3"/>
      <c r="DF269" s="3"/>
      <c r="DG269" s="3"/>
      <c r="DH269" s="3"/>
      <c r="DI269" s="3"/>
      <c r="DJ269" s="3"/>
    </row>
    <row r="270" spans="2:114" ht="12" customHeight="1">
      <c r="B270" s="3"/>
      <c r="C270" s="5"/>
      <c r="D270" s="67"/>
      <c r="E270" s="67"/>
      <c r="F270" s="57"/>
      <c r="G270" s="37"/>
      <c r="H270" s="57"/>
      <c r="I270" s="37"/>
      <c r="N270" s="61"/>
      <c r="O270" s="62"/>
      <c r="P270" s="63"/>
      <c r="Q270" s="5"/>
      <c r="R270" s="3"/>
      <c r="S270" s="5"/>
      <c r="T270" s="2"/>
      <c r="U270" s="13"/>
      <c r="CQ270" s="2"/>
      <c r="CR270" s="2"/>
      <c r="CS270" s="2"/>
      <c r="CT270" s="2"/>
      <c r="CU270" s="2"/>
      <c r="CV270" s="2"/>
      <c r="CW270" s="2"/>
      <c r="CX270" s="2"/>
      <c r="CY270" s="3"/>
      <c r="CZ270" s="3"/>
      <c r="DA270" s="3"/>
      <c r="DB270" s="3"/>
      <c r="DC270" s="3"/>
      <c r="DD270" s="3"/>
      <c r="DE270" s="3"/>
      <c r="DF270" s="3"/>
      <c r="DG270" s="3"/>
      <c r="DH270" s="3"/>
      <c r="DI270" s="3"/>
      <c r="DJ270" s="3"/>
    </row>
    <row r="271" spans="2:114" ht="12" customHeight="1">
      <c r="B271" s="3"/>
      <c r="C271" s="5"/>
      <c r="D271" s="67"/>
      <c r="E271" s="67"/>
      <c r="F271" s="57"/>
      <c r="G271" s="37"/>
      <c r="H271" s="57"/>
      <c r="I271" s="37"/>
      <c r="N271" s="61"/>
      <c r="O271" s="62"/>
      <c r="P271" s="63"/>
      <c r="Q271" s="5"/>
      <c r="R271" s="3"/>
      <c r="S271" s="5"/>
      <c r="T271" s="2"/>
      <c r="U271" s="13"/>
      <c r="CQ271" s="2"/>
      <c r="CR271" s="2"/>
      <c r="CS271" s="2"/>
      <c r="CT271" s="2"/>
      <c r="CU271" s="2"/>
      <c r="CV271" s="2"/>
      <c r="CW271" s="2"/>
      <c r="CX271" s="2"/>
      <c r="CY271" s="3"/>
      <c r="CZ271" s="3"/>
      <c r="DA271" s="3"/>
      <c r="DB271" s="3"/>
      <c r="DC271" s="3"/>
      <c r="DD271" s="3"/>
      <c r="DE271" s="3"/>
      <c r="DF271" s="3"/>
      <c r="DG271" s="3"/>
      <c r="DH271" s="3"/>
      <c r="DI271" s="3"/>
      <c r="DJ271" s="3"/>
    </row>
    <row r="272" spans="2:114" ht="12" customHeight="1">
      <c r="B272" s="3"/>
      <c r="C272" s="5"/>
      <c r="D272" s="67"/>
      <c r="E272" s="67"/>
      <c r="F272" s="57"/>
      <c r="G272" s="37"/>
      <c r="H272" s="57"/>
      <c r="I272" s="37"/>
      <c r="N272" s="61"/>
      <c r="O272" s="62"/>
      <c r="P272" s="63"/>
      <c r="Q272" s="5"/>
      <c r="R272" s="3"/>
      <c r="S272" s="5"/>
      <c r="T272" s="2"/>
      <c r="U272" s="13"/>
      <c r="CQ272" s="2"/>
      <c r="CR272" s="2"/>
      <c r="CS272" s="2"/>
      <c r="CT272" s="2"/>
      <c r="CU272" s="2"/>
      <c r="CV272" s="2"/>
      <c r="CW272" s="2"/>
      <c r="CX272" s="2"/>
      <c r="CY272" s="3"/>
      <c r="CZ272" s="3"/>
      <c r="DA272" s="3"/>
      <c r="DB272" s="3"/>
      <c r="DC272" s="3"/>
      <c r="DD272" s="3"/>
      <c r="DE272" s="3"/>
      <c r="DF272" s="3"/>
      <c r="DG272" s="3"/>
      <c r="DH272" s="3"/>
      <c r="DI272" s="3"/>
      <c r="DJ272" s="3"/>
    </row>
    <row r="273" spans="2:114" ht="12" customHeight="1">
      <c r="B273" s="3"/>
      <c r="C273" s="5"/>
      <c r="D273" s="67"/>
      <c r="E273" s="67"/>
      <c r="F273" s="57"/>
      <c r="G273" s="37"/>
      <c r="H273" s="57"/>
      <c r="I273" s="37"/>
      <c r="N273" s="61"/>
      <c r="O273" s="62"/>
      <c r="P273" s="63"/>
      <c r="Q273" s="5"/>
      <c r="R273" s="3"/>
      <c r="S273" s="5"/>
      <c r="T273" s="2"/>
      <c r="U273" s="13"/>
      <c r="CQ273" s="2"/>
      <c r="CR273" s="2"/>
      <c r="CS273" s="2"/>
      <c r="CT273" s="2"/>
      <c r="CU273" s="2"/>
      <c r="CV273" s="2"/>
      <c r="CW273" s="2"/>
      <c r="CX273" s="2"/>
      <c r="CY273" s="3"/>
      <c r="CZ273" s="3"/>
      <c r="DA273" s="3"/>
      <c r="DB273" s="3"/>
      <c r="DC273" s="3"/>
      <c r="DD273" s="3"/>
      <c r="DE273" s="3"/>
      <c r="DF273" s="3"/>
      <c r="DG273" s="3"/>
      <c r="DH273" s="3"/>
      <c r="DI273" s="3"/>
      <c r="DJ273" s="3"/>
    </row>
    <row r="274" spans="2:114" ht="12" customHeight="1">
      <c r="B274" s="3"/>
      <c r="C274" s="5"/>
      <c r="D274" s="67"/>
      <c r="E274" s="67"/>
      <c r="F274" s="57"/>
      <c r="G274" s="37"/>
      <c r="H274" s="57"/>
      <c r="I274" s="37"/>
      <c r="N274" s="61"/>
      <c r="O274" s="62"/>
      <c r="P274" s="63"/>
      <c r="Q274" s="5"/>
      <c r="R274" s="3"/>
      <c r="S274" s="5"/>
      <c r="T274" s="2"/>
      <c r="U274" s="13"/>
      <c r="CQ274" s="2"/>
      <c r="CR274" s="2"/>
      <c r="CS274" s="2"/>
      <c r="CT274" s="2"/>
      <c r="CU274" s="2"/>
      <c r="CV274" s="2"/>
      <c r="CW274" s="2"/>
      <c r="CX274" s="2"/>
      <c r="CY274" s="3"/>
      <c r="CZ274" s="3"/>
      <c r="DA274" s="3"/>
      <c r="DB274" s="3"/>
      <c r="DC274" s="3"/>
      <c r="DD274" s="3"/>
      <c r="DE274" s="3"/>
      <c r="DF274" s="3"/>
      <c r="DG274" s="3"/>
      <c r="DH274" s="3"/>
      <c r="DI274" s="3"/>
      <c r="DJ274" s="3"/>
    </row>
    <row r="275" spans="2:114" ht="12" customHeight="1">
      <c r="B275" s="3"/>
      <c r="C275" s="5"/>
      <c r="D275" s="67"/>
      <c r="E275" s="67"/>
      <c r="F275" s="57"/>
      <c r="G275" s="37"/>
      <c r="H275" s="57"/>
      <c r="I275" s="37"/>
      <c r="N275" s="61"/>
      <c r="O275" s="62"/>
      <c r="P275" s="63"/>
      <c r="Q275" s="5"/>
      <c r="R275" s="3"/>
      <c r="S275" s="5"/>
      <c r="T275" s="2"/>
      <c r="U275" s="13"/>
      <c r="CQ275" s="2"/>
      <c r="CR275" s="2"/>
      <c r="CS275" s="2"/>
      <c r="CT275" s="2"/>
      <c r="CU275" s="2"/>
      <c r="CV275" s="2"/>
      <c r="CW275" s="2"/>
      <c r="CX275" s="2"/>
      <c r="CY275" s="3"/>
      <c r="CZ275" s="3"/>
      <c r="DA275" s="3"/>
      <c r="DB275" s="3"/>
      <c r="DC275" s="3"/>
      <c r="DD275" s="3"/>
      <c r="DE275" s="3"/>
      <c r="DF275" s="3"/>
      <c r="DG275" s="3"/>
      <c r="DH275" s="3"/>
      <c r="DI275" s="3"/>
      <c r="DJ275" s="3"/>
    </row>
    <row r="276" spans="2:114" ht="12" customHeight="1">
      <c r="B276" s="3"/>
      <c r="C276" s="5"/>
      <c r="D276" s="67"/>
      <c r="E276" s="67"/>
      <c r="F276" s="57"/>
      <c r="G276" s="37"/>
      <c r="H276" s="57"/>
      <c r="I276" s="37"/>
      <c r="N276" s="61"/>
      <c r="O276" s="62"/>
      <c r="P276" s="63"/>
      <c r="Q276" s="5"/>
      <c r="R276" s="3"/>
      <c r="S276" s="5"/>
      <c r="T276" s="2"/>
      <c r="U276" s="13"/>
      <c r="CQ276" s="2"/>
      <c r="CR276" s="2"/>
      <c r="CS276" s="2"/>
      <c r="CT276" s="2"/>
      <c r="CU276" s="2"/>
      <c r="CV276" s="2"/>
      <c r="CW276" s="2"/>
      <c r="CX276" s="2"/>
      <c r="CY276" s="3"/>
      <c r="CZ276" s="3"/>
      <c r="DA276" s="3"/>
      <c r="DB276" s="3"/>
      <c r="DC276" s="3"/>
      <c r="DD276" s="3"/>
      <c r="DE276" s="3"/>
      <c r="DF276" s="3"/>
      <c r="DG276" s="3"/>
      <c r="DH276" s="3"/>
      <c r="DI276" s="3"/>
      <c r="DJ276" s="3"/>
    </row>
    <row r="277" spans="2:114" ht="12" customHeight="1">
      <c r="B277" s="3"/>
      <c r="C277" s="5"/>
      <c r="D277" s="67"/>
      <c r="E277" s="67"/>
      <c r="F277" s="57"/>
      <c r="G277" s="37"/>
      <c r="H277" s="57"/>
      <c r="I277" s="37"/>
      <c r="N277" s="61"/>
      <c r="O277" s="62"/>
      <c r="P277" s="63"/>
      <c r="Q277" s="5"/>
      <c r="R277" s="3"/>
      <c r="S277" s="5"/>
      <c r="T277" s="2"/>
      <c r="U277" s="13"/>
      <c r="CQ277" s="2"/>
      <c r="CR277" s="2"/>
      <c r="CS277" s="2"/>
      <c r="CT277" s="2"/>
      <c r="CU277" s="2"/>
      <c r="CV277" s="2"/>
      <c r="CW277" s="2"/>
      <c r="CX277" s="2"/>
      <c r="CY277" s="3"/>
      <c r="CZ277" s="3"/>
      <c r="DA277" s="3"/>
      <c r="DB277" s="3"/>
      <c r="DC277" s="3"/>
      <c r="DD277" s="3"/>
      <c r="DE277" s="3"/>
      <c r="DF277" s="3"/>
      <c r="DG277" s="3"/>
      <c r="DH277" s="3"/>
      <c r="DI277" s="3"/>
      <c r="DJ277" s="3"/>
    </row>
    <row r="278" spans="2:114" ht="12" customHeight="1">
      <c r="B278" s="3"/>
      <c r="C278" s="5"/>
      <c r="D278" s="67"/>
      <c r="E278" s="67"/>
      <c r="F278" s="57"/>
      <c r="G278" s="37"/>
      <c r="H278" s="57"/>
      <c r="I278" s="37"/>
      <c r="N278" s="61"/>
      <c r="O278" s="62"/>
      <c r="P278" s="63"/>
      <c r="Q278" s="5"/>
      <c r="R278" s="3"/>
      <c r="S278" s="5"/>
      <c r="T278" s="2"/>
      <c r="U278" s="13"/>
      <c r="CQ278" s="2"/>
      <c r="CR278" s="2"/>
      <c r="CS278" s="2"/>
      <c r="CT278" s="2"/>
      <c r="CU278" s="2"/>
      <c r="CV278" s="2"/>
      <c r="CW278" s="2"/>
      <c r="CX278" s="2"/>
      <c r="CY278" s="3"/>
      <c r="CZ278" s="3"/>
      <c r="DA278" s="3"/>
      <c r="DB278" s="3"/>
      <c r="DC278" s="3"/>
      <c r="DD278" s="3"/>
      <c r="DE278" s="3"/>
      <c r="DF278" s="3"/>
      <c r="DG278" s="3"/>
      <c r="DH278" s="3"/>
      <c r="DI278" s="3"/>
      <c r="DJ278" s="3"/>
    </row>
    <row r="279" spans="2:114" ht="12" customHeight="1">
      <c r="B279" s="3"/>
      <c r="C279" s="5"/>
      <c r="D279" s="67"/>
      <c r="E279" s="67"/>
      <c r="F279" s="57"/>
      <c r="G279" s="37"/>
      <c r="H279" s="57"/>
      <c r="I279" s="37"/>
      <c r="N279" s="61"/>
      <c r="O279" s="62"/>
      <c r="P279" s="63"/>
      <c r="Q279" s="5"/>
      <c r="R279" s="3"/>
      <c r="S279" s="5"/>
      <c r="T279" s="2"/>
      <c r="U279" s="13"/>
      <c r="CQ279" s="2"/>
      <c r="CR279" s="2"/>
      <c r="CS279" s="2"/>
      <c r="CT279" s="2"/>
      <c r="CU279" s="2"/>
      <c r="CV279" s="2"/>
      <c r="CW279" s="2"/>
      <c r="CX279" s="2"/>
      <c r="CY279" s="3"/>
      <c r="CZ279" s="3"/>
      <c r="DA279" s="3"/>
      <c r="DB279" s="3"/>
      <c r="DC279" s="3"/>
      <c r="DD279" s="3"/>
      <c r="DE279" s="3"/>
      <c r="DF279" s="3"/>
      <c r="DG279" s="3"/>
      <c r="DH279" s="3"/>
      <c r="DI279" s="3"/>
      <c r="DJ279" s="3"/>
    </row>
    <row r="280" spans="2:114" ht="12" customHeight="1">
      <c r="B280" s="3"/>
      <c r="C280" s="5"/>
      <c r="D280" s="67"/>
      <c r="E280" s="67"/>
      <c r="F280" s="57"/>
      <c r="G280" s="37"/>
      <c r="H280" s="57"/>
      <c r="I280" s="37"/>
      <c r="N280" s="61"/>
      <c r="O280" s="62"/>
      <c r="P280" s="63"/>
      <c r="Q280" s="5"/>
      <c r="R280" s="3"/>
      <c r="S280" s="5"/>
      <c r="T280" s="2"/>
      <c r="U280" s="13"/>
      <c r="CQ280" s="2"/>
      <c r="CR280" s="2"/>
      <c r="CS280" s="2"/>
      <c r="CT280" s="2"/>
      <c r="CU280" s="2"/>
      <c r="CV280" s="2"/>
      <c r="CW280" s="2"/>
      <c r="CX280" s="2"/>
      <c r="CY280" s="3"/>
      <c r="CZ280" s="3"/>
      <c r="DA280" s="3"/>
      <c r="DB280" s="3"/>
      <c r="DC280" s="3"/>
      <c r="DD280" s="3"/>
      <c r="DE280" s="3"/>
      <c r="DF280" s="3"/>
      <c r="DG280" s="3"/>
      <c r="DH280" s="3"/>
      <c r="DI280" s="3"/>
      <c r="DJ280" s="3"/>
    </row>
    <row r="281" spans="2:114" ht="12" customHeight="1">
      <c r="B281" s="3"/>
      <c r="C281" s="5"/>
      <c r="D281" s="67"/>
      <c r="E281" s="67"/>
      <c r="F281" s="57"/>
      <c r="G281" s="37"/>
      <c r="H281" s="57"/>
      <c r="I281" s="37"/>
      <c r="N281" s="61"/>
      <c r="O281" s="62"/>
      <c r="P281" s="63"/>
      <c r="Q281" s="5"/>
      <c r="R281" s="3"/>
      <c r="S281" s="5"/>
      <c r="T281" s="2"/>
      <c r="U281" s="13"/>
      <c r="CQ281" s="2"/>
      <c r="CR281" s="2"/>
      <c r="CS281" s="2"/>
      <c r="CT281" s="2"/>
      <c r="CU281" s="2"/>
      <c r="CV281" s="2"/>
      <c r="CW281" s="2"/>
      <c r="CX281" s="2"/>
      <c r="CY281" s="3"/>
      <c r="CZ281" s="3"/>
      <c r="DA281" s="3"/>
      <c r="DB281" s="3"/>
      <c r="DC281" s="3"/>
      <c r="DD281" s="3"/>
      <c r="DE281" s="3"/>
      <c r="DF281" s="3"/>
      <c r="DG281" s="3"/>
      <c r="DH281" s="3"/>
      <c r="DI281" s="3"/>
      <c r="DJ281" s="3"/>
    </row>
    <row r="282" spans="2:114" ht="12" customHeight="1">
      <c r="B282" s="3"/>
      <c r="C282" s="5"/>
      <c r="D282" s="67"/>
      <c r="E282" s="67"/>
      <c r="F282" s="57"/>
      <c r="G282" s="37"/>
      <c r="H282" s="57"/>
      <c r="I282" s="37"/>
      <c r="N282" s="61"/>
      <c r="O282" s="62"/>
      <c r="P282" s="63"/>
      <c r="Q282" s="5"/>
      <c r="R282" s="3"/>
      <c r="S282" s="5"/>
      <c r="T282" s="2"/>
      <c r="U282" s="13"/>
      <c r="CQ282" s="2"/>
      <c r="CR282" s="2"/>
      <c r="CS282" s="2"/>
      <c r="CT282" s="2"/>
      <c r="CU282" s="2"/>
      <c r="CV282" s="2"/>
      <c r="CW282" s="2"/>
      <c r="CX282" s="2"/>
      <c r="CY282" s="3"/>
      <c r="CZ282" s="3"/>
      <c r="DA282" s="3"/>
      <c r="DB282" s="3"/>
      <c r="DC282" s="3"/>
      <c r="DD282" s="3"/>
      <c r="DE282" s="3"/>
      <c r="DF282" s="3"/>
      <c r="DG282" s="3"/>
      <c r="DH282" s="3"/>
      <c r="DI282" s="3"/>
      <c r="DJ282" s="3"/>
    </row>
    <row r="283" spans="2:114" ht="12" customHeight="1">
      <c r="B283" s="3"/>
      <c r="C283" s="5"/>
      <c r="D283" s="67"/>
      <c r="E283" s="67"/>
      <c r="F283" s="57"/>
      <c r="G283" s="37"/>
      <c r="H283" s="57"/>
      <c r="I283" s="37"/>
      <c r="N283" s="61"/>
      <c r="O283" s="62"/>
      <c r="P283" s="63"/>
      <c r="Q283" s="5"/>
      <c r="R283" s="3"/>
      <c r="S283" s="5"/>
      <c r="T283" s="2"/>
      <c r="U283" s="13"/>
      <c r="CQ283" s="2"/>
      <c r="CR283" s="2"/>
      <c r="CS283" s="2"/>
      <c r="CT283" s="2"/>
      <c r="CU283" s="2"/>
      <c r="CV283" s="2"/>
      <c r="CW283" s="2"/>
      <c r="CX283" s="2"/>
      <c r="CY283" s="3"/>
      <c r="CZ283" s="3"/>
      <c r="DA283" s="3"/>
      <c r="DB283" s="3"/>
      <c r="DC283" s="3"/>
      <c r="DD283" s="3"/>
      <c r="DE283" s="3"/>
      <c r="DF283" s="3"/>
      <c r="DG283" s="3"/>
      <c r="DH283" s="3"/>
      <c r="DI283" s="3"/>
      <c r="DJ283" s="3"/>
    </row>
    <row r="284" spans="2:114" ht="12" customHeight="1">
      <c r="B284" s="3"/>
      <c r="C284" s="5"/>
      <c r="D284" s="67"/>
      <c r="E284" s="67"/>
      <c r="F284" s="57"/>
      <c r="G284" s="37"/>
      <c r="H284" s="57"/>
      <c r="I284" s="37"/>
      <c r="N284" s="61"/>
      <c r="O284" s="62"/>
      <c r="P284" s="63"/>
      <c r="Q284" s="5"/>
      <c r="R284" s="3"/>
      <c r="S284" s="5"/>
      <c r="T284" s="2"/>
      <c r="U284" s="13"/>
      <c r="CQ284" s="2"/>
      <c r="CR284" s="2"/>
      <c r="CS284" s="2"/>
      <c r="CT284" s="2"/>
      <c r="CU284" s="2"/>
      <c r="CV284" s="2"/>
      <c r="CW284" s="2"/>
      <c r="CX284" s="2"/>
      <c r="CY284" s="3"/>
      <c r="CZ284" s="3"/>
      <c r="DA284" s="3"/>
      <c r="DB284" s="3"/>
      <c r="DC284" s="3"/>
      <c r="DD284" s="3"/>
      <c r="DE284" s="3"/>
      <c r="DF284" s="3"/>
      <c r="DG284" s="3"/>
      <c r="DH284" s="3"/>
      <c r="DI284" s="3"/>
      <c r="DJ284" s="3"/>
    </row>
    <row r="285" spans="2:114" ht="12" customHeight="1">
      <c r="B285" s="3"/>
      <c r="C285" s="5"/>
      <c r="D285" s="67"/>
      <c r="E285" s="67"/>
      <c r="F285" s="57"/>
      <c r="G285" s="37"/>
      <c r="H285" s="57"/>
      <c r="I285" s="37"/>
      <c r="N285" s="61"/>
      <c r="O285" s="62"/>
      <c r="P285" s="63"/>
      <c r="Q285" s="5"/>
      <c r="R285" s="3"/>
      <c r="S285" s="5"/>
      <c r="T285" s="2"/>
      <c r="U285" s="13"/>
      <c r="CQ285" s="2"/>
      <c r="CR285" s="2"/>
      <c r="CS285" s="2"/>
      <c r="CT285" s="2"/>
      <c r="CU285" s="2"/>
      <c r="CV285" s="2"/>
      <c r="CW285" s="2"/>
      <c r="CX285" s="2"/>
      <c r="CY285" s="3"/>
      <c r="CZ285" s="3"/>
      <c r="DA285" s="3"/>
      <c r="DB285" s="3"/>
      <c r="DC285" s="3"/>
      <c r="DD285" s="3"/>
      <c r="DE285" s="3"/>
      <c r="DF285" s="3"/>
      <c r="DG285" s="3"/>
      <c r="DH285" s="3"/>
      <c r="DI285" s="3"/>
      <c r="DJ285" s="3"/>
    </row>
    <row r="286" spans="2:114" ht="12" customHeight="1">
      <c r="B286" s="3"/>
      <c r="C286" s="5"/>
      <c r="D286" s="67"/>
      <c r="E286" s="67"/>
      <c r="F286" s="57"/>
      <c r="G286" s="37"/>
      <c r="H286" s="57"/>
      <c r="I286" s="37"/>
      <c r="N286" s="61"/>
      <c r="O286" s="62"/>
      <c r="P286" s="63"/>
      <c r="Q286" s="5"/>
      <c r="R286" s="3"/>
      <c r="S286" s="5"/>
      <c r="T286" s="2"/>
      <c r="U286" s="13"/>
      <c r="CQ286" s="2"/>
      <c r="CR286" s="2"/>
      <c r="CS286" s="2"/>
      <c r="CT286" s="2"/>
      <c r="CU286" s="2"/>
      <c r="CV286" s="2"/>
      <c r="CW286" s="2"/>
      <c r="CX286" s="2"/>
      <c r="CY286" s="3"/>
      <c r="CZ286" s="3"/>
      <c r="DA286" s="3"/>
      <c r="DB286" s="3"/>
      <c r="DC286" s="3"/>
      <c r="DD286" s="3"/>
      <c r="DE286" s="3"/>
      <c r="DF286" s="3"/>
      <c r="DG286" s="3"/>
      <c r="DH286" s="3"/>
      <c r="DI286" s="3"/>
      <c r="DJ286" s="3"/>
    </row>
    <row r="287" spans="2:114" ht="12" customHeight="1">
      <c r="B287" s="3"/>
      <c r="C287" s="5"/>
      <c r="D287" s="67"/>
      <c r="E287" s="67"/>
      <c r="F287" s="57"/>
      <c r="G287" s="37"/>
      <c r="H287" s="57"/>
      <c r="I287" s="37"/>
      <c r="N287" s="61"/>
      <c r="O287" s="62"/>
      <c r="P287" s="63"/>
      <c r="Q287" s="5"/>
      <c r="R287" s="3"/>
      <c r="S287" s="5"/>
      <c r="T287" s="2"/>
      <c r="U287" s="13"/>
      <c r="CQ287" s="2"/>
      <c r="CR287" s="2"/>
      <c r="CS287" s="2"/>
      <c r="CT287" s="2"/>
      <c r="CU287" s="2"/>
      <c r="CV287" s="2"/>
      <c r="CW287" s="2"/>
      <c r="CX287" s="2"/>
      <c r="CY287" s="3"/>
      <c r="CZ287" s="3"/>
      <c r="DA287" s="3"/>
      <c r="DB287" s="3"/>
      <c r="DC287" s="3"/>
      <c r="DD287" s="3"/>
      <c r="DE287" s="3"/>
      <c r="DF287" s="3"/>
      <c r="DG287" s="3"/>
      <c r="DH287" s="3"/>
      <c r="DI287" s="3"/>
      <c r="DJ287" s="3"/>
    </row>
    <row r="288" spans="2:114" ht="12" customHeight="1">
      <c r="B288" s="3"/>
      <c r="C288" s="5"/>
      <c r="D288" s="67"/>
      <c r="E288" s="67"/>
      <c r="F288" s="57"/>
      <c r="G288" s="37"/>
      <c r="H288" s="57"/>
      <c r="I288" s="37"/>
      <c r="N288" s="61"/>
      <c r="O288" s="62"/>
      <c r="P288" s="63"/>
      <c r="Q288" s="5"/>
      <c r="R288" s="3"/>
      <c r="S288" s="5"/>
      <c r="T288" s="2"/>
      <c r="U288" s="13"/>
      <c r="CQ288" s="2"/>
      <c r="CR288" s="2"/>
      <c r="CS288" s="2"/>
      <c r="CT288" s="2"/>
      <c r="CU288" s="2"/>
      <c r="CV288" s="2"/>
      <c r="CW288" s="2"/>
      <c r="CX288" s="2"/>
      <c r="CY288" s="3"/>
      <c r="CZ288" s="3"/>
      <c r="DA288" s="3"/>
      <c r="DB288" s="3"/>
      <c r="DC288" s="3"/>
      <c r="DD288" s="3"/>
      <c r="DE288" s="3"/>
      <c r="DF288" s="3"/>
      <c r="DG288" s="3"/>
      <c r="DH288" s="3"/>
      <c r="DI288" s="3"/>
      <c r="DJ288" s="3"/>
    </row>
    <row r="289" spans="2:114" ht="12" customHeight="1">
      <c r="B289" s="3"/>
      <c r="C289" s="5"/>
      <c r="D289" s="67"/>
      <c r="E289" s="67"/>
      <c r="F289" s="57"/>
      <c r="G289" s="37"/>
      <c r="H289" s="57"/>
      <c r="I289" s="37"/>
      <c r="N289" s="61"/>
      <c r="O289" s="62"/>
      <c r="P289" s="63"/>
      <c r="Q289" s="5"/>
      <c r="R289" s="3"/>
      <c r="S289" s="5"/>
      <c r="T289" s="2"/>
      <c r="U289" s="13"/>
      <c r="CQ289" s="2"/>
      <c r="CR289" s="2"/>
      <c r="CS289" s="2"/>
      <c r="CT289" s="2"/>
      <c r="CU289" s="2"/>
      <c r="CV289" s="2"/>
      <c r="CW289" s="2"/>
      <c r="CX289" s="2"/>
      <c r="CY289" s="3"/>
      <c r="CZ289" s="3"/>
      <c r="DA289" s="3"/>
      <c r="DB289" s="3"/>
      <c r="DC289" s="3"/>
      <c r="DD289" s="3"/>
      <c r="DE289" s="3"/>
      <c r="DF289" s="3"/>
      <c r="DG289" s="3"/>
      <c r="DH289" s="3"/>
      <c r="DI289" s="3"/>
      <c r="DJ289" s="3"/>
    </row>
    <row r="290" spans="2:114" ht="12" customHeight="1">
      <c r="B290" s="3"/>
      <c r="C290" s="5"/>
      <c r="D290" s="67"/>
      <c r="E290" s="67"/>
      <c r="F290" s="57"/>
      <c r="G290" s="37"/>
      <c r="H290" s="57"/>
      <c r="I290" s="37"/>
      <c r="N290" s="61"/>
      <c r="O290" s="62"/>
      <c r="P290" s="63"/>
      <c r="Q290" s="5"/>
      <c r="R290" s="3"/>
      <c r="S290" s="5"/>
      <c r="T290" s="2"/>
      <c r="U290" s="13"/>
      <c r="CQ290" s="2"/>
      <c r="CR290" s="2"/>
      <c r="CS290" s="2"/>
      <c r="CT290" s="2"/>
      <c r="CU290" s="2"/>
      <c r="CV290" s="2"/>
      <c r="CW290" s="2"/>
      <c r="CX290" s="2"/>
      <c r="CY290" s="3"/>
      <c r="CZ290" s="3"/>
      <c r="DA290" s="3"/>
      <c r="DB290" s="3"/>
      <c r="DC290" s="3"/>
      <c r="DD290" s="3"/>
      <c r="DE290" s="3"/>
      <c r="DF290" s="3"/>
      <c r="DG290" s="3"/>
      <c r="DH290" s="3"/>
      <c r="DI290" s="3"/>
      <c r="DJ290" s="3"/>
    </row>
    <row r="291" spans="2:114" ht="12" customHeight="1">
      <c r="B291" s="3"/>
      <c r="C291" s="5"/>
      <c r="D291" s="67"/>
      <c r="E291" s="67"/>
      <c r="F291" s="57"/>
      <c r="G291" s="37"/>
      <c r="H291" s="57"/>
      <c r="I291" s="37"/>
      <c r="N291" s="61"/>
      <c r="O291" s="62"/>
      <c r="P291" s="63"/>
      <c r="Q291" s="5"/>
      <c r="R291" s="3"/>
      <c r="S291" s="5"/>
      <c r="T291" s="2"/>
      <c r="U291" s="13"/>
      <c r="CQ291" s="2"/>
      <c r="CR291" s="2"/>
      <c r="CS291" s="2"/>
      <c r="CT291" s="2"/>
      <c r="CU291" s="2"/>
      <c r="CV291" s="2"/>
      <c r="CW291" s="2"/>
      <c r="CX291" s="2"/>
      <c r="CY291" s="3"/>
      <c r="CZ291" s="3"/>
      <c r="DA291" s="3"/>
      <c r="DB291" s="3"/>
      <c r="DC291" s="3"/>
      <c r="DD291" s="3"/>
      <c r="DE291" s="3"/>
      <c r="DF291" s="3"/>
      <c r="DG291" s="3"/>
      <c r="DH291" s="3"/>
      <c r="DI291" s="3"/>
      <c r="DJ291" s="3"/>
    </row>
    <row r="292" spans="2:114" ht="12" customHeight="1">
      <c r="B292" s="3"/>
      <c r="C292" s="5"/>
      <c r="D292" s="67"/>
      <c r="E292" s="67"/>
      <c r="F292" s="57"/>
      <c r="G292" s="37"/>
      <c r="H292" s="57"/>
      <c r="I292" s="37"/>
      <c r="N292" s="61"/>
      <c r="O292" s="62"/>
      <c r="P292" s="63"/>
      <c r="Q292" s="5"/>
      <c r="R292" s="3"/>
      <c r="S292" s="5"/>
      <c r="T292" s="2"/>
      <c r="U292" s="13"/>
      <c r="CQ292" s="2"/>
      <c r="CR292" s="2"/>
      <c r="CS292" s="2"/>
      <c r="CT292" s="2"/>
      <c r="CU292" s="2"/>
      <c r="CV292" s="2"/>
      <c r="CW292" s="2"/>
      <c r="CX292" s="2"/>
      <c r="CY292" s="3"/>
      <c r="CZ292" s="3"/>
      <c r="DA292" s="3"/>
      <c r="DB292" s="3"/>
      <c r="DC292" s="3"/>
      <c r="DD292" s="3"/>
      <c r="DE292" s="3"/>
      <c r="DF292" s="3"/>
      <c r="DG292" s="3"/>
      <c r="DH292" s="3"/>
      <c r="DI292" s="3"/>
      <c r="DJ292" s="3"/>
    </row>
    <row r="293" spans="2:114" ht="12" customHeight="1">
      <c r="B293" s="3"/>
      <c r="C293" s="5"/>
      <c r="D293" s="67"/>
      <c r="E293" s="67"/>
      <c r="F293" s="57"/>
      <c r="G293" s="37"/>
      <c r="H293" s="57"/>
      <c r="I293" s="37"/>
      <c r="N293" s="61"/>
      <c r="O293" s="62"/>
      <c r="P293" s="63"/>
      <c r="Q293" s="5"/>
      <c r="R293" s="3"/>
      <c r="S293" s="5"/>
      <c r="T293" s="2"/>
      <c r="U293" s="13"/>
      <c r="CQ293" s="2"/>
      <c r="CR293" s="2"/>
      <c r="CS293" s="2"/>
      <c r="CT293" s="2"/>
      <c r="CU293" s="2"/>
      <c r="CV293" s="2"/>
      <c r="CW293" s="2"/>
      <c r="CX293" s="2"/>
      <c r="CY293" s="3"/>
      <c r="CZ293" s="3"/>
      <c r="DA293" s="3"/>
      <c r="DB293" s="3"/>
      <c r="DC293" s="3"/>
      <c r="DD293" s="3"/>
      <c r="DE293" s="3"/>
      <c r="DF293" s="3"/>
      <c r="DG293" s="3"/>
      <c r="DH293" s="3"/>
      <c r="DI293" s="3"/>
      <c r="DJ293" s="3"/>
    </row>
    <row r="294" spans="2:114" ht="12" customHeight="1">
      <c r="B294" s="3"/>
      <c r="C294" s="5"/>
      <c r="D294" s="67"/>
      <c r="E294" s="67"/>
      <c r="F294" s="57"/>
      <c r="G294" s="37"/>
      <c r="H294" s="57"/>
      <c r="I294" s="37"/>
      <c r="N294" s="61"/>
      <c r="O294" s="62"/>
      <c r="P294" s="63"/>
      <c r="Q294" s="5"/>
      <c r="R294" s="3"/>
      <c r="S294" s="5"/>
      <c r="T294" s="2"/>
      <c r="U294" s="13"/>
      <c r="CQ294" s="2"/>
      <c r="CR294" s="2"/>
      <c r="CS294" s="2"/>
      <c r="CT294" s="2"/>
      <c r="CU294" s="2"/>
      <c r="CV294" s="2"/>
      <c r="CW294" s="2"/>
      <c r="CX294" s="2"/>
      <c r="CY294" s="3"/>
      <c r="CZ294" s="3"/>
      <c r="DA294" s="3"/>
      <c r="DB294" s="3"/>
      <c r="DC294" s="3"/>
      <c r="DD294" s="3"/>
      <c r="DE294" s="3"/>
      <c r="DF294" s="3"/>
      <c r="DG294" s="3"/>
      <c r="DH294" s="3"/>
      <c r="DI294" s="3"/>
      <c r="DJ294" s="3"/>
    </row>
    <row r="295" spans="2:114" ht="12" customHeight="1">
      <c r="B295" s="3"/>
      <c r="C295" s="5"/>
      <c r="D295" s="67"/>
      <c r="E295" s="67"/>
      <c r="F295" s="57"/>
      <c r="G295" s="37"/>
      <c r="H295" s="57"/>
      <c r="I295" s="37"/>
      <c r="N295" s="61"/>
      <c r="O295" s="62"/>
      <c r="P295" s="63"/>
      <c r="Q295" s="5"/>
      <c r="R295" s="3"/>
      <c r="S295" s="5"/>
      <c r="T295" s="2"/>
      <c r="U295" s="13"/>
      <c r="CQ295" s="2"/>
      <c r="CR295" s="2"/>
      <c r="CS295" s="2"/>
      <c r="CT295" s="2"/>
      <c r="CU295" s="2"/>
      <c r="CV295" s="2"/>
      <c r="CW295" s="2"/>
      <c r="CX295" s="2"/>
      <c r="CY295" s="3"/>
      <c r="CZ295" s="3"/>
      <c r="DA295" s="3"/>
      <c r="DB295" s="3"/>
      <c r="DC295" s="3"/>
      <c r="DD295" s="3"/>
      <c r="DE295" s="3"/>
      <c r="DF295" s="3"/>
      <c r="DG295" s="3"/>
      <c r="DH295" s="3"/>
      <c r="DI295" s="3"/>
      <c r="DJ295" s="3"/>
    </row>
    <row r="296" spans="2:114" ht="12" customHeight="1">
      <c r="B296" s="3"/>
      <c r="C296" s="5"/>
      <c r="D296" s="67"/>
      <c r="E296" s="67"/>
      <c r="F296" s="57"/>
      <c r="G296" s="37"/>
      <c r="H296" s="57"/>
      <c r="I296" s="37"/>
      <c r="N296" s="61"/>
      <c r="O296" s="62"/>
      <c r="P296" s="63"/>
      <c r="Q296" s="5"/>
      <c r="R296" s="3"/>
      <c r="S296" s="5"/>
      <c r="T296" s="2"/>
      <c r="U296" s="13"/>
    </row>
    <row r="297" spans="2:114" ht="12" customHeight="1">
      <c r="B297" s="3"/>
      <c r="C297" s="5"/>
      <c r="D297" s="67"/>
      <c r="E297" s="67"/>
      <c r="F297" s="57"/>
      <c r="G297" s="37"/>
      <c r="H297" s="57"/>
      <c r="I297" s="37"/>
      <c r="N297" s="61"/>
      <c r="O297" s="62"/>
      <c r="P297" s="63"/>
      <c r="Q297" s="5"/>
      <c r="R297" s="3"/>
      <c r="S297" s="5"/>
      <c r="T297" s="2"/>
      <c r="U297" s="13"/>
    </row>
    <row r="298" spans="2:114" ht="12" customHeight="1">
      <c r="B298" s="3"/>
      <c r="C298" s="5"/>
      <c r="D298" s="67"/>
      <c r="E298" s="67"/>
      <c r="F298" s="57"/>
      <c r="G298" s="37"/>
      <c r="H298" s="57"/>
      <c r="I298" s="37"/>
      <c r="N298" s="61"/>
      <c r="O298" s="62"/>
      <c r="P298" s="63"/>
      <c r="Q298" s="5"/>
      <c r="R298" s="3"/>
      <c r="S298" s="5"/>
      <c r="T298" s="2"/>
      <c r="U298" s="13"/>
    </row>
    <row r="299" spans="2:114" ht="12" customHeight="1">
      <c r="B299" s="3"/>
      <c r="C299" s="5"/>
      <c r="D299" s="67"/>
      <c r="E299" s="67"/>
      <c r="F299" s="57"/>
      <c r="G299" s="37"/>
      <c r="H299" s="57"/>
      <c r="I299" s="37"/>
      <c r="N299" s="61"/>
      <c r="O299" s="62"/>
      <c r="P299" s="63"/>
      <c r="Q299" s="5"/>
      <c r="R299" s="3"/>
      <c r="S299" s="5"/>
      <c r="T299" s="2"/>
      <c r="U299" s="13"/>
    </row>
    <row r="300" spans="2:114" ht="12" customHeight="1">
      <c r="B300" s="3"/>
      <c r="C300" s="5"/>
      <c r="D300" s="67"/>
      <c r="E300" s="67"/>
      <c r="F300" s="57"/>
      <c r="G300" s="37"/>
      <c r="H300" s="57"/>
      <c r="I300" s="37"/>
      <c r="N300" s="61"/>
      <c r="O300" s="62"/>
      <c r="P300" s="63"/>
      <c r="Q300" s="5"/>
      <c r="R300" s="3"/>
      <c r="S300" s="5"/>
      <c r="T300" s="2"/>
      <c r="U300" s="13"/>
    </row>
    <row r="301" spans="2:114" ht="12" customHeight="1">
      <c r="B301" s="3"/>
      <c r="C301" s="5"/>
      <c r="D301" s="67"/>
      <c r="E301" s="67"/>
      <c r="F301" s="57"/>
      <c r="G301" s="37"/>
      <c r="H301" s="57"/>
      <c r="I301" s="37"/>
      <c r="N301" s="61"/>
      <c r="O301" s="62"/>
      <c r="P301" s="63"/>
      <c r="Q301" s="5"/>
      <c r="R301" s="3"/>
      <c r="S301" s="5"/>
      <c r="T301" s="2"/>
      <c r="U301" s="13"/>
    </row>
    <row r="302" spans="2:114" ht="12" customHeight="1">
      <c r="B302" s="3"/>
      <c r="C302" s="5"/>
      <c r="D302" s="5"/>
      <c r="E302" s="5"/>
      <c r="F302" s="57"/>
      <c r="G302" s="37"/>
      <c r="H302" s="57"/>
      <c r="I302" s="37"/>
      <c r="N302" s="61"/>
      <c r="O302" s="62"/>
      <c r="P302" s="63"/>
      <c r="Q302" s="5"/>
      <c r="R302" s="3"/>
      <c r="S302" s="5"/>
      <c r="T302" s="2"/>
      <c r="U302" s="13"/>
    </row>
    <row r="303" spans="2:114" ht="12" customHeight="1">
      <c r="B303" s="3"/>
      <c r="C303" s="5"/>
      <c r="D303" s="5"/>
      <c r="E303" s="5"/>
      <c r="F303" s="57"/>
      <c r="G303" s="37"/>
      <c r="H303" s="57"/>
      <c r="I303" s="37"/>
      <c r="N303" s="61"/>
      <c r="O303" s="62"/>
      <c r="P303" s="63"/>
      <c r="Q303" s="5"/>
      <c r="R303" s="3"/>
      <c r="S303" s="5"/>
      <c r="T303" s="2"/>
      <c r="U303" s="13"/>
    </row>
    <row r="304" spans="2:114" ht="12" customHeight="1">
      <c r="B304" s="3"/>
      <c r="C304" s="5"/>
      <c r="D304" s="5"/>
      <c r="E304" s="5"/>
      <c r="F304" s="57"/>
      <c r="G304" s="37"/>
      <c r="H304" s="57"/>
      <c r="I304" s="37"/>
      <c r="N304" s="61"/>
      <c r="O304" s="62"/>
      <c r="P304" s="63"/>
      <c r="Q304" s="5"/>
      <c r="R304" s="3"/>
      <c r="S304" s="5"/>
      <c r="T304" s="2"/>
      <c r="U304" s="13"/>
    </row>
    <row r="305" spans="2:21" ht="12" customHeight="1">
      <c r="B305" s="3"/>
      <c r="C305" s="5"/>
      <c r="D305" s="5"/>
      <c r="E305" s="5"/>
      <c r="F305" s="57"/>
      <c r="G305" s="37"/>
      <c r="H305" s="57"/>
      <c r="I305" s="37"/>
      <c r="N305" s="61"/>
      <c r="O305" s="62"/>
      <c r="P305" s="63"/>
      <c r="Q305" s="5"/>
      <c r="R305" s="3"/>
      <c r="S305" s="5"/>
      <c r="T305" s="2"/>
      <c r="U305" s="13"/>
    </row>
    <row r="306" spans="2:21" ht="12" customHeight="1">
      <c r="B306" s="3"/>
      <c r="C306" s="5"/>
      <c r="D306" s="5"/>
      <c r="E306" s="5"/>
      <c r="F306" s="57"/>
      <c r="G306" s="37"/>
      <c r="H306" s="57"/>
      <c r="I306" s="37"/>
      <c r="N306" s="61"/>
      <c r="O306" s="62"/>
      <c r="P306" s="63"/>
      <c r="Q306" s="5"/>
      <c r="R306" s="3"/>
      <c r="S306" s="5"/>
      <c r="T306" s="2"/>
      <c r="U306" s="13"/>
    </row>
    <row r="307" spans="2:21" ht="12" customHeight="1">
      <c r="B307" s="3"/>
      <c r="C307" s="5"/>
      <c r="D307" s="5"/>
      <c r="E307" s="5"/>
      <c r="F307" s="57"/>
      <c r="G307" s="37"/>
      <c r="H307" s="57"/>
      <c r="I307" s="37"/>
      <c r="N307" s="61"/>
      <c r="O307" s="62"/>
      <c r="P307" s="63"/>
      <c r="Q307" s="5"/>
      <c r="R307" s="3"/>
      <c r="S307" s="5"/>
      <c r="T307" s="2"/>
      <c r="U307" s="13"/>
    </row>
    <row r="308" spans="2:21" ht="12" customHeight="1">
      <c r="B308" s="3"/>
      <c r="C308" s="5"/>
      <c r="D308" s="5"/>
      <c r="E308" s="5"/>
      <c r="F308" s="57"/>
      <c r="G308" s="37"/>
      <c r="H308" s="57"/>
      <c r="I308" s="37"/>
      <c r="N308" s="61"/>
      <c r="O308" s="62"/>
      <c r="P308" s="63"/>
      <c r="Q308" s="5"/>
      <c r="R308" s="3"/>
      <c r="S308" s="5"/>
      <c r="T308" s="2"/>
      <c r="U308" s="13"/>
    </row>
    <row r="309" spans="2:21" ht="12" customHeight="1">
      <c r="B309" s="3"/>
      <c r="C309" s="5"/>
      <c r="D309" s="5"/>
      <c r="E309" s="5"/>
      <c r="F309" s="57"/>
      <c r="G309" s="37"/>
      <c r="H309" s="57"/>
      <c r="I309" s="37"/>
      <c r="N309" s="61"/>
      <c r="O309" s="62"/>
      <c r="P309" s="63"/>
      <c r="Q309" s="5"/>
      <c r="R309" s="3"/>
      <c r="S309" s="5"/>
      <c r="T309" s="2"/>
      <c r="U309" s="13"/>
    </row>
    <row r="310" spans="2:21" ht="12" customHeight="1">
      <c r="B310" s="3"/>
      <c r="C310" s="5"/>
      <c r="D310" s="5"/>
      <c r="E310" s="5"/>
      <c r="F310" s="57"/>
      <c r="G310" s="37"/>
      <c r="H310" s="57"/>
      <c r="I310" s="37"/>
      <c r="N310" s="61"/>
      <c r="O310" s="62"/>
      <c r="P310" s="63"/>
      <c r="Q310" s="5"/>
      <c r="R310" s="3"/>
      <c r="S310" s="5"/>
      <c r="T310" s="2"/>
      <c r="U310" s="13"/>
    </row>
    <row r="311" spans="2:21" ht="12" customHeight="1">
      <c r="B311" s="3"/>
      <c r="C311" s="5"/>
      <c r="D311" s="5"/>
      <c r="E311" s="5"/>
      <c r="F311" s="57"/>
      <c r="G311" s="37"/>
      <c r="H311" s="57"/>
      <c r="I311" s="37"/>
      <c r="N311" s="61"/>
      <c r="O311" s="62"/>
      <c r="P311" s="63"/>
      <c r="Q311" s="5"/>
      <c r="R311" s="3"/>
      <c r="S311" s="5"/>
      <c r="T311" s="2"/>
      <c r="U311" s="13"/>
    </row>
    <row r="312" spans="2:21" ht="12" customHeight="1">
      <c r="B312" s="3"/>
      <c r="C312" s="5"/>
      <c r="D312" s="5"/>
      <c r="E312" s="5"/>
      <c r="F312" s="57"/>
      <c r="G312" s="37"/>
      <c r="H312" s="57"/>
      <c r="I312" s="37"/>
      <c r="N312" s="61"/>
      <c r="O312" s="62"/>
      <c r="P312" s="63"/>
      <c r="Q312" s="5"/>
      <c r="R312" s="3"/>
      <c r="S312" s="5"/>
      <c r="T312" s="2"/>
      <c r="U312" s="13"/>
    </row>
    <row r="313" spans="2:21" ht="12" customHeight="1">
      <c r="B313" s="3"/>
      <c r="C313" s="5"/>
      <c r="D313" s="5"/>
      <c r="E313" s="5"/>
      <c r="F313" s="57"/>
      <c r="G313" s="37"/>
      <c r="H313" s="57"/>
      <c r="I313" s="37"/>
      <c r="N313" s="61"/>
      <c r="O313" s="62"/>
      <c r="P313" s="63"/>
      <c r="Q313" s="5"/>
      <c r="R313" s="3"/>
      <c r="S313" s="5"/>
      <c r="T313" s="2"/>
      <c r="U313" s="13"/>
    </row>
    <row r="314" spans="2:21" ht="12" customHeight="1">
      <c r="B314" s="3"/>
      <c r="C314" s="5"/>
      <c r="D314" s="5"/>
      <c r="E314" s="5"/>
      <c r="F314" s="57"/>
      <c r="G314" s="37"/>
      <c r="H314" s="57"/>
      <c r="I314" s="37"/>
      <c r="N314" s="61"/>
      <c r="O314" s="62"/>
      <c r="P314" s="63"/>
      <c r="Q314" s="5"/>
      <c r="R314" s="3"/>
      <c r="S314" s="5"/>
      <c r="T314" s="2"/>
      <c r="U314" s="13"/>
    </row>
    <row r="315" spans="2:21" ht="12" customHeight="1">
      <c r="B315" s="3"/>
      <c r="C315" s="5"/>
      <c r="D315" s="5"/>
      <c r="E315" s="5"/>
      <c r="F315" s="57"/>
      <c r="G315" s="37"/>
      <c r="H315" s="57"/>
      <c r="I315" s="37"/>
      <c r="N315" s="61"/>
      <c r="O315" s="62"/>
      <c r="P315" s="63"/>
      <c r="Q315" s="5"/>
      <c r="R315" s="3"/>
      <c r="S315" s="5"/>
      <c r="T315" s="2"/>
      <c r="U315" s="13"/>
    </row>
    <row r="316" spans="2:21" ht="12" customHeight="1">
      <c r="B316" s="3"/>
      <c r="C316" s="5"/>
      <c r="D316" s="5"/>
      <c r="E316" s="5"/>
      <c r="F316" s="57"/>
      <c r="G316" s="37"/>
      <c r="H316" s="57"/>
      <c r="I316" s="37"/>
      <c r="N316" s="61"/>
      <c r="O316" s="62"/>
      <c r="P316" s="63"/>
      <c r="Q316" s="5"/>
      <c r="R316" s="3"/>
      <c r="S316" s="5"/>
      <c r="T316" s="2"/>
      <c r="U316" s="13"/>
    </row>
    <row r="317" spans="2:21" ht="12" customHeight="1">
      <c r="B317" s="3"/>
      <c r="C317" s="5"/>
      <c r="D317" s="5"/>
      <c r="E317" s="5"/>
      <c r="F317" s="57"/>
      <c r="G317" s="37"/>
      <c r="H317" s="57"/>
      <c r="I317" s="37"/>
      <c r="N317" s="61"/>
      <c r="O317" s="62"/>
      <c r="P317" s="63"/>
      <c r="Q317" s="5"/>
      <c r="R317" s="3"/>
      <c r="S317" s="5"/>
      <c r="T317" s="2"/>
      <c r="U317" s="13"/>
    </row>
    <row r="318" spans="2:21" ht="12" customHeight="1">
      <c r="B318" s="3"/>
      <c r="C318" s="5"/>
      <c r="D318" s="5"/>
      <c r="E318" s="5"/>
      <c r="F318" s="57"/>
      <c r="G318" s="37"/>
      <c r="H318" s="57"/>
      <c r="I318" s="37"/>
      <c r="N318" s="61"/>
      <c r="O318" s="62"/>
      <c r="P318" s="63"/>
      <c r="Q318" s="5"/>
      <c r="R318" s="3"/>
      <c r="S318" s="5"/>
      <c r="T318" s="2"/>
      <c r="U318" s="13"/>
    </row>
    <row r="319" spans="2:21" ht="12" customHeight="1">
      <c r="B319" s="3"/>
      <c r="C319" s="5"/>
      <c r="D319" s="5"/>
      <c r="E319" s="5"/>
      <c r="F319" s="57"/>
      <c r="G319" s="37"/>
      <c r="H319" s="57"/>
      <c r="I319" s="37"/>
      <c r="N319" s="61"/>
      <c r="O319" s="62"/>
      <c r="P319" s="63"/>
      <c r="Q319" s="5"/>
      <c r="R319" s="3"/>
      <c r="S319" s="5"/>
      <c r="T319" s="2"/>
      <c r="U319" s="13"/>
    </row>
    <row r="320" spans="2:21" ht="12" customHeight="1">
      <c r="B320" s="3"/>
      <c r="C320" s="5"/>
      <c r="D320" s="5"/>
      <c r="E320" s="5"/>
      <c r="F320" s="57"/>
      <c r="G320" s="37"/>
      <c r="H320" s="57"/>
      <c r="I320" s="37"/>
      <c r="N320" s="61"/>
      <c r="O320" s="62"/>
      <c r="P320" s="63"/>
      <c r="Q320" s="5"/>
      <c r="R320" s="3"/>
      <c r="S320" s="5"/>
      <c r="T320" s="2"/>
      <c r="U320" s="13"/>
    </row>
    <row r="321" spans="2:21" ht="12" customHeight="1">
      <c r="B321" s="3"/>
      <c r="C321" s="5"/>
      <c r="D321" s="5"/>
      <c r="E321" s="5"/>
      <c r="F321" s="57"/>
      <c r="G321" s="37"/>
      <c r="H321" s="57"/>
      <c r="I321" s="37"/>
      <c r="N321" s="61"/>
      <c r="O321" s="62"/>
      <c r="P321" s="63"/>
      <c r="Q321" s="5"/>
      <c r="R321" s="3"/>
      <c r="S321" s="5"/>
      <c r="T321" s="2"/>
      <c r="U321" s="13"/>
    </row>
    <row r="322" spans="2:21" ht="12" customHeight="1">
      <c r="B322" s="3"/>
      <c r="C322" s="5"/>
      <c r="D322" s="5"/>
      <c r="E322" s="5"/>
      <c r="F322" s="57"/>
      <c r="G322" s="37"/>
      <c r="H322" s="57"/>
      <c r="I322" s="37"/>
      <c r="N322" s="61"/>
      <c r="O322" s="62"/>
      <c r="P322" s="63"/>
      <c r="Q322" s="5"/>
      <c r="R322" s="3"/>
      <c r="S322" s="5"/>
      <c r="T322" s="2"/>
      <c r="U322" s="13"/>
    </row>
    <row r="323" spans="2:21" ht="12" customHeight="1">
      <c r="B323" s="3"/>
      <c r="C323" s="5"/>
      <c r="D323" s="5"/>
      <c r="E323" s="5"/>
      <c r="F323" s="57"/>
      <c r="G323" s="37"/>
      <c r="H323" s="57"/>
      <c r="I323" s="37"/>
      <c r="N323" s="61"/>
      <c r="O323" s="62"/>
      <c r="P323" s="63"/>
      <c r="Q323" s="5"/>
      <c r="R323" s="3"/>
      <c r="S323" s="5"/>
      <c r="T323" s="2"/>
      <c r="U323" s="13"/>
    </row>
    <row r="324" spans="2:21" ht="12" customHeight="1">
      <c r="B324" s="3"/>
      <c r="C324" s="5"/>
      <c r="D324" s="5"/>
      <c r="E324" s="5"/>
      <c r="F324" s="57"/>
      <c r="G324" s="37"/>
      <c r="H324" s="57"/>
      <c r="I324" s="37"/>
      <c r="N324" s="61"/>
      <c r="O324" s="62"/>
      <c r="P324" s="63"/>
      <c r="Q324" s="5"/>
      <c r="R324" s="3"/>
      <c r="S324" s="5"/>
      <c r="T324" s="2"/>
      <c r="U324" s="13"/>
    </row>
    <row r="325" spans="2:21" ht="12" customHeight="1">
      <c r="B325" s="3"/>
      <c r="C325" s="5"/>
      <c r="D325" s="5"/>
      <c r="E325" s="5"/>
      <c r="F325" s="57"/>
      <c r="G325" s="37"/>
      <c r="H325" s="57"/>
      <c r="I325" s="37"/>
      <c r="N325" s="61"/>
      <c r="O325" s="62"/>
      <c r="P325" s="63"/>
      <c r="Q325" s="5"/>
      <c r="R325" s="3"/>
      <c r="S325" s="5"/>
      <c r="T325" s="2"/>
      <c r="U325" s="13"/>
    </row>
    <row r="326" spans="2:21" ht="12" customHeight="1">
      <c r="B326" s="3"/>
      <c r="C326" s="5"/>
      <c r="D326" s="5"/>
      <c r="E326" s="5"/>
      <c r="F326" s="57"/>
      <c r="G326" s="37"/>
      <c r="H326" s="57"/>
      <c r="I326" s="37"/>
      <c r="N326" s="61"/>
      <c r="O326" s="62"/>
      <c r="P326" s="63"/>
      <c r="Q326" s="5"/>
      <c r="R326" s="3"/>
      <c r="S326" s="5"/>
      <c r="T326" s="2"/>
      <c r="U326" s="13"/>
    </row>
    <row r="327" spans="2:21" ht="12" customHeight="1">
      <c r="B327" s="3"/>
      <c r="C327" s="5"/>
      <c r="D327" s="5"/>
      <c r="E327" s="5"/>
      <c r="F327" s="57"/>
      <c r="G327" s="37"/>
      <c r="H327" s="57"/>
      <c r="I327" s="37"/>
      <c r="N327" s="61"/>
      <c r="O327" s="62"/>
      <c r="P327" s="63"/>
      <c r="Q327" s="5"/>
      <c r="R327" s="3"/>
      <c r="S327" s="5"/>
      <c r="T327" s="2"/>
      <c r="U327" s="13"/>
    </row>
    <row r="328" spans="2:21" ht="12" customHeight="1">
      <c r="B328" s="3"/>
      <c r="C328" s="5"/>
      <c r="D328" s="5"/>
      <c r="E328" s="5"/>
      <c r="F328" s="57"/>
      <c r="G328" s="37"/>
      <c r="H328" s="57"/>
      <c r="I328" s="37"/>
      <c r="N328" s="61"/>
      <c r="O328" s="62"/>
      <c r="P328" s="63"/>
      <c r="Q328" s="5"/>
      <c r="R328" s="3"/>
      <c r="S328" s="5"/>
      <c r="T328" s="2"/>
      <c r="U328" s="13"/>
    </row>
    <row r="329" spans="2:21" ht="12" customHeight="1">
      <c r="B329" s="3"/>
      <c r="C329" s="5"/>
      <c r="D329" s="5"/>
      <c r="E329" s="5"/>
      <c r="F329" s="57"/>
      <c r="G329" s="37"/>
      <c r="H329" s="57"/>
      <c r="I329" s="37"/>
      <c r="N329" s="61"/>
      <c r="O329" s="62"/>
      <c r="P329" s="63"/>
      <c r="Q329" s="5"/>
      <c r="R329" s="3"/>
      <c r="S329" s="5"/>
      <c r="T329" s="2"/>
      <c r="U329" s="13"/>
    </row>
    <row r="330" spans="2:21" ht="12" customHeight="1">
      <c r="B330" s="3"/>
      <c r="C330" s="5"/>
      <c r="D330" s="5"/>
      <c r="E330" s="5"/>
      <c r="F330" s="57"/>
      <c r="G330" s="37"/>
      <c r="H330" s="57"/>
      <c r="I330" s="37"/>
      <c r="N330" s="61"/>
      <c r="O330" s="62"/>
      <c r="P330" s="63"/>
      <c r="Q330" s="5"/>
      <c r="R330" s="3"/>
      <c r="S330" s="5"/>
      <c r="T330" s="2"/>
      <c r="U330" s="13"/>
    </row>
    <row r="331" spans="2:21" ht="12" customHeight="1">
      <c r="B331" s="3"/>
      <c r="C331" s="5"/>
      <c r="D331" s="5"/>
      <c r="E331" s="5"/>
      <c r="F331" s="57"/>
      <c r="G331" s="37"/>
      <c r="H331" s="57"/>
      <c r="I331" s="37"/>
      <c r="N331" s="61"/>
      <c r="O331" s="62"/>
      <c r="P331" s="63"/>
      <c r="Q331" s="5"/>
      <c r="R331" s="3"/>
      <c r="S331" s="5"/>
      <c r="T331" s="2"/>
      <c r="U331" s="13"/>
    </row>
    <row r="332" spans="2:21" ht="12" customHeight="1">
      <c r="B332" s="3"/>
      <c r="C332" s="5"/>
      <c r="D332" s="5"/>
      <c r="E332" s="5"/>
      <c r="F332" s="57"/>
      <c r="G332" s="37"/>
      <c r="H332" s="57"/>
      <c r="I332" s="37"/>
      <c r="N332" s="61"/>
      <c r="O332" s="62"/>
      <c r="P332" s="63"/>
      <c r="Q332" s="5"/>
      <c r="R332" s="3"/>
      <c r="S332" s="5"/>
      <c r="T332" s="2"/>
      <c r="U332" s="13"/>
    </row>
    <row r="333" spans="2:21" ht="12" customHeight="1">
      <c r="B333" s="3"/>
      <c r="C333" s="5"/>
      <c r="D333" s="5"/>
      <c r="E333" s="5"/>
      <c r="F333" s="57"/>
      <c r="G333" s="37"/>
      <c r="H333" s="57"/>
      <c r="I333" s="37"/>
      <c r="N333" s="61"/>
      <c r="O333" s="62"/>
      <c r="P333" s="63"/>
      <c r="Q333" s="5"/>
      <c r="R333" s="3"/>
      <c r="S333" s="5"/>
      <c r="T333" s="2"/>
      <c r="U333" s="13"/>
    </row>
    <row r="334" spans="2:21" ht="12" customHeight="1">
      <c r="B334" s="3"/>
      <c r="C334" s="5"/>
      <c r="D334" s="5"/>
      <c r="E334" s="5"/>
      <c r="F334" s="57"/>
      <c r="G334" s="37"/>
      <c r="H334" s="57"/>
      <c r="I334" s="37"/>
      <c r="N334" s="61"/>
      <c r="O334" s="62"/>
      <c r="P334" s="63"/>
      <c r="Q334" s="5"/>
      <c r="R334" s="3"/>
      <c r="S334" s="5"/>
      <c r="T334" s="2"/>
      <c r="U334" s="13"/>
    </row>
    <row r="335" spans="2:21" ht="12" customHeight="1">
      <c r="B335" s="3"/>
      <c r="C335" s="5"/>
      <c r="D335" s="5"/>
      <c r="E335" s="5"/>
      <c r="F335" s="57"/>
      <c r="G335" s="37"/>
      <c r="H335" s="57"/>
      <c r="I335" s="37"/>
      <c r="N335" s="61"/>
      <c r="O335" s="62"/>
      <c r="P335" s="63"/>
      <c r="Q335" s="5"/>
      <c r="R335" s="3"/>
      <c r="S335" s="5"/>
      <c r="T335" s="2"/>
      <c r="U335" s="13"/>
    </row>
    <row r="336" spans="2:21" ht="12" customHeight="1">
      <c r="B336" s="3"/>
      <c r="C336" s="5"/>
      <c r="D336" s="5"/>
      <c r="E336" s="5"/>
      <c r="F336" s="57"/>
      <c r="G336" s="37"/>
      <c r="H336" s="57"/>
      <c r="I336" s="37"/>
      <c r="N336" s="61"/>
      <c r="O336" s="62"/>
      <c r="P336" s="63"/>
      <c r="Q336" s="5"/>
      <c r="R336" s="3"/>
      <c r="S336" s="5"/>
      <c r="T336" s="2"/>
      <c r="U336" s="13"/>
    </row>
    <row r="337" spans="2:21" ht="12" customHeight="1">
      <c r="B337" s="3"/>
      <c r="C337" s="5"/>
      <c r="D337" s="5"/>
      <c r="E337" s="5"/>
      <c r="F337" s="57"/>
      <c r="G337" s="37"/>
      <c r="H337" s="57"/>
      <c r="I337" s="37"/>
      <c r="N337" s="61"/>
      <c r="O337" s="62"/>
      <c r="P337" s="63"/>
      <c r="Q337" s="5"/>
      <c r="R337" s="3"/>
      <c r="S337" s="5"/>
      <c r="T337" s="2"/>
      <c r="U337" s="13"/>
    </row>
    <row r="338" spans="2:21" ht="12" customHeight="1">
      <c r="B338" s="3"/>
      <c r="C338" s="5"/>
      <c r="D338" s="5"/>
      <c r="E338" s="5"/>
      <c r="F338" s="57"/>
      <c r="G338" s="37"/>
      <c r="H338" s="57"/>
      <c r="I338" s="37"/>
      <c r="N338" s="61"/>
      <c r="O338" s="62"/>
      <c r="P338" s="63"/>
      <c r="Q338" s="5"/>
      <c r="R338" s="3"/>
      <c r="S338" s="5"/>
      <c r="T338" s="2"/>
      <c r="U338" s="13"/>
    </row>
    <row r="339" spans="2:21" ht="12" customHeight="1">
      <c r="B339" s="3"/>
      <c r="C339" s="5"/>
      <c r="D339" s="5"/>
      <c r="E339" s="5"/>
      <c r="F339" s="57"/>
      <c r="G339" s="37"/>
      <c r="H339" s="57"/>
      <c r="I339" s="37"/>
      <c r="N339" s="61"/>
      <c r="O339" s="62"/>
      <c r="P339" s="63"/>
      <c r="Q339" s="5"/>
      <c r="R339" s="3"/>
      <c r="S339" s="5"/>
      <c r="T339" s="2"/>
      <c r="U339" s="13"/>
    </row>
    <row r="340" spans="2:21" ht="12" customHeight="1">
      <c r="B340" s="3"/>
      <c r="C340" s="5"/>
      <c r="D340" s="5"/>
      <c r="E340" s="5"/>
      <c r="F340" s="57"/>
      <c r="G340" s="37"/>
      <c r="H340" s="57"/>
      <c r="I340" s="37"/>
      <c r="N340" s="61"/>
      <c r="O340" s="62"/>
      <c r="P340" s="63"/>
      <c r="Q340" s="5"/>
      <c r="R340" s="3"/>
      <c r="S340" s="5"/>
      <c r="T340" s="2"/>
      <c r="U340" s="13"/>
    </row>
    <row r="341" spans="2:21" ht="12" customHeight="1">
      <c r="B341" s="3"/>
      <c r="C341" s="5"/>
      <c r="D341" s="5"/>
      <c r="E341" s="5"/>
      <c r="F341" s="57"/>
      <c r="G341" s="37"/>
      <c r="H341" s="57"/>
      <c r="I341" s="37"/>
      <c r="N341" s="61"/>
      <c r="O341" s="62"/>
      <c r="P341" s="63"/>
      <c r="Q341" s="5"/>
      <c r="R341" s="3"/>
      <c r="S341" s="5"/>
      <c r="T341" s="2"/>
      <c r="U341" s="13"/>
    </row>
    <row r="342" spans="2:21" ht="12" customHeight="1">
      <c r="B342" s="3"/>
      <c r="C342" s="5"/>
      <c r="D342" s="5"/>
      <c r="E342" s="5"/>
      <c r="F342" s="57"/>
      <c r="G342" s="37"/>
      <c r="H342" s="57"/>
      <c r="I342" s="37"/>
      <c r="N342" s="61"/>
      <c r="O342" s="62"/>
      <c r="P342" s="63"/>
      <c r="Q342" s="5"/>
      <c r="R342" s="3"/>
      <c r="S342" s="5"/>
      <c r="T342" s="2"/>
      <c r="U342" s="13"/>
    </row>
    <row r="343" spans="2:21" ht="12" customHeight="1">
      <c r="B343" s="3"/>
      <c r="C343" s="5"/>
      <c r="D343" s="5"/>
      <c r="E343" s="5"/>
      <c r="F343" s="57"/>
      <c r="G343" s="37"/>
      <c r="H343" s="57"/>
      <c r="I343" s="37"/>
      <c r="N343" s="61"/>
      <c r="O343" s="62"/>
      <c r="P343" s="63"/>
      <c r="Q343" s="5"/>
      <c r="R343" s="3"/>
      <c r="S343" s="5"/>
      <c r="T343" s="2"/>
      <c r="U343" s="13"/>
    </row>
    <row r="344" spans="2:21" ht="12" customHeight="1">
      <c r="B344" s="3"/>
      <c r="C344" s="5"/>
      <c r="D344" s="5"/>
      <c r="E344" s="5"/>
      <c r="F344" s="57"/>
      <c r="G344" s="37"/>
      <c r="H344" s="57"/>
      <c r="I344" s="37"/>
      <c r="N344" s="61"/>
      <c r="O344" s="62"/>
      <c r="P344" s="63"/>
      <c r="Q344" s="5"/>
      <c r="R344" s="3"/>
      <c r="S344" s="5"/>
      <c r="T344" s="2"/>
      <c r="U344" s="13"/>
    </row>
    <row r="345" spans="2:21" ht="12" customHeight="1">
      <c r="B345" s="3"/>
      <c r="C345" s="5"/>
      <c r="D345" s="5"/>
      <c r="E345" s="5"/>
      <c r="F345" s="57"/>
      <c r="G345" s="37"/>
      <c r="H345" s="57"/>
      <c r="I345" s="37"/>
      <c r="N345" s="61"/>
      <c r="O345" s="62"/>
      <c r="P345" s="63"/>
      <c r="Q345" s="5"/>
      <c r="R345" s="3"/>
      <c r="S345" s="5"/>
      <c r="T345" s="2"/>
      <c r="U345" s="13"/>
    </row>
    <row r="346" spans="2:21" ht="12" customHeight="1">
      <c r="B346" s="3"/>
      <c r="C346" s="5"/>
      <c r="D346" s="5"/>
      <c r="E346" s="5"/>
      <c r="F346" s="57"/>
      <c r="G346" s="37"/>
      <c r="H346" s="57"/>
      <c r="I346" s="37"/>
      <c r="N346" s="61"/>
      <c r="O346" s="62"/>
      <c r="P346" s="63"/>
      <c r="Q346" s="5"/>
      <c r="R346" s="3"/>
      <c r="S346" s="5"/>
      <c r="T346" s="2"/>
      <c r="U346" s="13"/>
    </row>
    <row r="347" spans="2:21" ht="12" customHeight="1">
      <c r="B347" s="3"/>
      <c r="C347" s="5"/>
      <c r="D347" s="5"/>
      <c r="E347" s="5"/>
      <c r="F347" s="57"/>
      <c r="G347" s="37"/>
      <c r="H347" s="57"/>
      <c r="I347" s="37"/>
      <c r="N347" s="61"/>
      <c r="O347" s="62"/>
      <c r="P347" s="63"/>
      <c r="Q347" s="5"/>
      <c r="R347" s="3"/>
      <c r="S347" s="5"/>
      <c r="T347" s="2"/>
      <c r="U347" s="13"/>
    </row>
    <row r="348" spans="2:21" ht="12" customHeight="1">
      <c r="B348" s="3"/>
      <c r="C348" s="5"/>
      <c r="D348" s="5"/>
      <c r="E348" s="5"/>
      <c r="F348" s="57"/>
      <c r="G348" s="37"/>
      <c r="H348" s="57"/>
      <c r="I348" s="37"/>
      <c r="N348" s="61"/>
      <c r="O348" s="62"/>
      <c r="P348" s="63"/>
      <c r="Q348" s="5"/>
      <c r="R348" s="3"/>
      <c r="S348" s="5"/>
      <c r="T348" s="2"/>
      <c r="U348" s="13"/>
    </row>
    <row r="349" spans="2:21" ht="12" customHeight="1">
      <c r="B349" s="3"/>
      <c r="C349" s="5"/>
      <c r="D349" s="5"/>
      <c r="E349" s="5"/>
      <c r="F349" s="57"/>
      <c r="G349" s="37"/>
      <c r="H349" s="57"/>
      <c r="I349" s="37"/>
      <c r="N349" s="61"/>
      <c r="O349" s="62"/>
      <c r="P349" s="63"/>
      <c r="Q349" s="5"/>
      <c r="R349" s="3"/>
      <c r="S349" s="5"/>
      <c r="T349" s="2"/>
      <c r="U349" s="13"/>
    </row>
    <row r="350" spans="2:21" ht="12" customHeight="1">
      <c r="B350" s="3"/>
      <c r="C350" s="5"/>
      <c r="D350" s="5"/>
      <c r="E350" s="5"/>
      <c r="F350" s="57"/>
      <c r="G350" s="37"/>
      <c r="H350" s="57"/>
      <c r="I350" s="37"/>
      <c r="N350" s="61"/>
      <c r="O350" s="62"/>
      <c r="P350" s="63"/>
      <c r="Q350" s="5"/>
      <c r="R350" s="3"/>
      <c r="S350" s="5"/>
      <c r="T350" s="2"/>
      <c r="U350" s="13"/>
    </row>
    <row r="351" spans="2:21" ht="12" customHeight="1">
      <c r="B351" s="3"/>
      <c r="C351" s="5"/>
      <c r="D351" s="5"/>
      <c r="E351" s="5"/>
      <c r="F351" s="57"/>
      <c r="G351" s="37"/>
      <c r="H351" s="57"/>
      <c r="I351" s="37"/>
      <c r="N351" s="61"/>
      <c r="O351" s="62"/>
      <c r="P351" s="63"/>
      <c r="Q351" s="5"/>
      <c r="R351" s="3"/>
      <c r="S351" s="5"/>
      <c r="T351" s="2"/>
      <c r="U351" s="13"/>
    </row>
    <row r="352" spans="2:21" ht="12" customHeight="1">
      <c r="B352" s="3"/>
      <c r="C352" s="5"/>
      <c r="D352" s="5"/>
      <c r="E352" s="5"/>
      <c r="F352" s="57"/>
      <c r="G352" s="37"/>
      <c r="H352" s="57"/>
      <c r="I352" s="37"/>
      <c r="N352" s="61"/>
      <c r="O352" s="62"/>
      <c r="P352" s="63"/>
      <c r="Q352" s="5"/>
      <c r="R352" s="3"/>
      <c r="S352" s="5"/>
      <c r="T352" s="2"/>
      <c r="U352" s="13"/>
    </row>
    <row r="353" spans="2:21" ht="12" customHeight="1">
      <c r="B353" s="3"/>
      <c r="C353" s="5"/>
      <c r="D353" s="5"/>
      <c r="E353" s="5"/>
      <c r="F353" s="57"/>
      <c r="G353" s="37"/>
      <c r="H353" s="57"/>
      <c r="I353" s="37"/>
      <c r="N353" s="61"/>
      <c r="O353" s="62"/>
      <c r="P353" s="63"/>
      <c r="Q353" s="5"/>
      <c r="R353" s="3"/>
      <c r="S353" s="5"/>
      <c r="T353" s="2"/>
      <c r="U353" s="13"/>
    </row>
    <row r="354" spans="2:21" ht="12" customHeight="1">
      <c r="B354" s="3"/>
      <c r="C354" s="5"/>
      <c r="D354" s="5"/>
      <c r="E354" s="5"/>
      <c r="F354" s="57"/>
      <c r="G354" s="37"/>
      <c r="H354" s="57"/>
      <c r="I354" s="37"/>
      <c r="N354" s="61"/>
      <c r="O354" s="62"/>
      <c r="P354" s="63"/>
      <c r="Q354" s="5"/>
      <c r="R354" s="3"/>
      <c r="S354" s="5"/>
      <c r="T354" s="2"/>
      <c r="U354" s="13"/>
    </row>
    <row r="355" spans="2:21" ht="12" customHeight="1">
      <c r="B355" s="3"/>
      <c r="C355" s="5"/>
      <c r="D355" s="5"/>
      <c r="E355" s="5"/>
      <c r="F355" s="57"/>
      <c r="G355" s="37"/>
      <c r="H355" s="57"/>
      <c r="I355" s="37"/>
      <c r="N355" s="61"/>
      <c r="O355" s="62"/>
      <c r="P355" s="63"/>
      <c r="Q355" s="5"/>
      <c r="R355" s="3"/>
      <c r="S355" s="5"/>
      <c r="T355" s="2"/>
      <c r="U355" s="13"/>
    </row>
    <row r="356" spans="2:21" ht="12" customHeight="1">
      <c r="B356" s="3"/>
      <c r="C356" s="5"/>
      <c r="D356" s="5"/>
      <c r="E356" s="5"/>
      <c r="F356" s="57"/>
      <c r="G356" s="37"/>
      <c r="H356" s="57"/>
      <c r="I356" s="37"/>
      <c r="N356" s="61"/>
      <c r="O356" s="62"/>
      <c r="P356" s="63"/>
      <c r="Q356" s="5"/>
      <c r="R356" s="3"/>
      <c r="S356" s="5"/>
      <c r="T356" s="2"/>
      <c r="U356" s="13"/>
    </row>
    <row r="357" spans="2:21" ht="12" customHeight="1">
      <c r="B357" s="3"/>
      <c r="C357" s="5"/>
      <c r="D357" s="5"/>
      <c r="E357" s="5"/>
      <c r="F357" s="57"/>
      <c r="G357" s="37"/>
      <c r="H357" s="57"/>
      <c r="I357" s="37"/>
      <c r="N357" s="61"/>
      <c r="O357" s="62"/>
      <c r="P357" s="63"/>
      <c r="Q357" s="5"/>
      <c r="R357" s="3"/>
      <c r="S357" s="5"/>
      <c r="T357" s="2"/>
      <c r="U357" s="13"/>
    </row>
    <row r="358" spans="2:21" ht="12" customHeight="1">
      <c r="B358" s="3"/>
      <c r="C358" s="5"/>
      <c r="D358" s="5"/>
      <c r="E358" s="5"/>
      <c r="F358" s="57"/>
      <c r="G358" s="37"/>
      <c r="H358" s="57"/>
      <c r="I358" s="37"/>
      <c r="N358" s="61"/>
      <c r="O358" s="62"/>
      <c r="P358" s="63"/>
      <c r="Q358" s="5"/>
      <c r="R358" s="3"/>
      <c r="S358" s="5"/>
      <c r="T358" s="2"/>
      <c r="U358" s="13"/>
    </row>
    <row r="359" spans="2:21" ht="12" customHeight="1">
      <c r="B359" s="3"/>
      <c r="C359" s="5"/>
      <c r="D359" s="5"/>
      <c r="E359" s="5"/>
      <c r="F359" s="57"/>
      <c r="G359" s="37"/>
      <c r="H359" s="57"/>
      <c r="I359" s="37"/>
      <c r="N359" s="61"/>
      <c r="O359" s="62"/>
      <c r="P359" s="63"/>
      <c r="Q359" s="5"/>
      <c r="R359" s="3"/>
      <c r="S359" s="5"/>
      <c r="T359" s="2"/>
      <c r="U359" s="13"/>
    </row>
    <row r="360" spans="2:21" ht="12" customHeight="1">
      <c r="B360" s="3"/>
      <c r="C360" s="5"/>
      <c r="D360" s="5"/>
      <c r="E360" s="5"/>
      <c r="F360" s="57"/>
      <c r="G360" s="37"/>
      <c r="H360" s="57"/>
      <c r="I360" s="37"/>
      <c r="N360" s="61"/>
      <c r="O360" s="62"/>
      <c r="P360" s="63"/>
      <c r="Q360" s="5"/>
      <c r="R360" s="3"/>
      <c r="S360" s="5"/>
      <c r="T360" s="2"/>
      <c r="U360" s="13"/>
    </row>
    <row r="361" spans="2:21" ht="12" customHeight="1">
      <c r="B361" s="3"/>
      <c r="C361" s="5"/>
      <c r="D361" s="5"/>
      <c r="E361" s="5"/>
      <c r="F361" s="57"/>
      <c r="G361" s="37"/>
      <c r="H361" s="57"/>
      <c r="I361" s="37"/>
      <c r="N361" s="61"/>
      <c r="O361" s="62"/>
      <c r="P361" s="63"/>
      <c r="Q361" s="5"/>
      <c r="R361" s="3"/>
      <c r="S361" s="5"/>
      <c r="T361" s="2"/>
      <c r="U361" s="13"/>
    </row>
    <row r="362" spans="2:21" ht="12" customHeight="1">
      <c r="B362" s="3"/>
      <c r="C362" s="5"/>
      <c r="D362" s="5"/>
      <c r="E362" s="5"/>
      <c r="F362" s="57"/>
      <c r="G362" s="37"/>
      <c r="H362" s="57"/>
      <c r="I362" s="37"/>
      <c r="N362" s="61"/>
      <c r="O362" s="62"/>
      <c r="P362" s="63"/>
      <c r="Q362" s="5"/>
      <c r="R362" s="3"/>
      <c r="S362" s="5"/>
      <c r="T362" s="2"/>
      <c r="U362" s="13"/>
    </row>
    <row r="363" spans="2:21" ht="12" customHeight="1">
      <c r="B363" s="3"/>
      <c r="C363" s="5"/>
      <c r="D363" s="5"/>
      <c r="E363" s="5"/>
      <c r="F363" s="57"/>
      <c r="G363" s="37"/>
      <c r="H363" s="57"/>
      <c r="I363" s="37"/>
      <c r="N363" s="61"/>
      <c r="O363" s="62"/>
      <c r="P363" s="63"/>
      <c r="Q363" s="5"/>
      <c r="R363" s="3"/>
      <c r="S363" s="5"/>
      <c r="T363" s="2"/>
      <c r="U363" s="13"/>
    </row>
    <row r="364" spans="2:21" ht="12" customHeight="1">
      <c r="B364" s="3"/>
      <c r="C364" s="5"/>
      <c r="D364" s="5"/>
      <c r="E364" s="5"/>
      <c r="F364" s="57"/>
      <c r="G364" s="37"/>
      <c r="H364" s="57"/>
      <c r="I364" s="37"/>
      <c r="N364" s="61"/>
      <c r="O364" s="62"/>
      <c r="P364" s="63"/>
      <c r="Q364" s="5"/>
      <c r="R364" s="3"/>
      <c r="S364" s="5"/>
      <c r="T364" s="2"/>
      <c r="U364" s="13"/>
    </row>
    <row r="365" spans="2:21" ht="12" customHeight="1">
      <c r="B365" s="3"/>
      <c r="C365" s="5"/>
      <c r="D365" s="5"/>
      <c r="E365" s="5"/>
      <c r="F365" s="57"/>
      <c r="G365" s="37"/>
      <c r="H365" s="57"/>
      <c r="I365" s="37"/>
      <c r="N365" s="61"/>
      <c r="O365" s="62"/>
      <c r="P365" s="63"/>
      <c r="Q365" s="5"/>
      <c r="R365" s="3"/>
      <c r="S365" s="5"/>
      <c r="T365" s="2"/>
      <c r="U365" s="13"/>
    </row>
    <row r="366" spans="2:21" ht="12" customHeight="1">
      <c r="B366" s="3"/>
      <c r="C366" s="5"/>
      <c r="D366" s="5"/>
      <c r="E366" s="5"/>
      <c r="F366" s="57"/>
      <c r="G366" s="37"/>
      <c r="H366" s="57"/>
      <c r="I366" s="37"/>
      <c r="N366" s="61"/>
      <c r="O366" s="62"/>
      <c r="P366" s="63"/>
      <c r="Q366" s="5"/>
      <c r="R366" s="3"/>
      <c r="S366" s="5"/>
      <c r="T366" s="2"/>
      <c r="U366" s="13"/>
    </row>
    <row r="367" spans="2:21" ht="12" customHeight="1">
      <c r="B367" s="3"/>
      <c r="C367" s="5"/>
      <c r="D367" s="5"/>
      <c r="E367" s="5"/>
      <c r="F367" s="57"/>
      <c r="G367" s="37"/>
      <c r="H367" s="57"/>
      <c r="I367" s="37"/>
      <c r="N367" s="61"/>
      <c r="O367" s="62"/>
      <c r="P367" s="63"/>
      <c r="Q367" s="5"/>
      <c r="R367" s="3"/>
      <c r="S367" s="5"/>
      <c r="T367" s="2"/>
      <c r="U367" s="13"/>
    </row>
    <row r="368" spans="2:21" ht="12" customHeight="1">
      <c r="B368" s="3"/>
      <c r="C368" s="5"/>
      <c r="D368" s="5"/>
      <c r="E368" s="5"/>
      <c r="F368" s="57"/>
      <c r="G368" s="37"/>
      <c r="H368" s="57"/>
      <c r="I368" s="37"/>
      <c r="N368" s="61"/>
      <c r="O368" s="62"/>
      <c r="P368" s="63"/>
      <c r="Q368" s="5"/>
      <c r="R368" s="3"/>
      <c r="S368" s="5"/>
      <c r="T368" s="2"/>
      <c r="U368" s="13"/>
    </row>
    <row r="369" spans="2:21" ht="12" customHeight="1">
      <c r="B369" s="3"/>
      <c r="C369" s="5"/>
      <c r="D369" s="5"/>
      <c r="E369" s="5"/>
      <c r="F369" s="57"/>
      <c r="G369" s="37"/>
      <c r="H369" s="57"/>
      <c r="I369" s="37"/>
      <c r="N369" s="61"/>
      <c r="O369" s="62"/>
      <c r="P369" s="63"/>
      <c r="Q369" s="5"/>
      <c r="R369" s="3"/>
      <c r="S369" s="5"/>
      <c r="T369" s="2"/>
      <c r="U369" s="13"/>
    </row>
    <row r="370" spans="2:21" ht="12" customHeight="1">
      <c r="B370" s="3"/>
      <c r="C370" s="5"/>
      <c r="D370" s="5"/>
      <c r="E370" s="5"/>
      <c r="F370" s="57"/>
      <c r="G370" s="37"/>
      <c r="H370" s="57"/>
      <c r="I370" s="37"/>
      <c r="N370" s="61"/>
      <c r="O370" s="62"/>
      <c r="P370" s="63"/>
      <c r="Q370" s="5"/>
      <c r="R370" s="3"/>
      <c r="S370" s="5"/>
      <c r="T370" s="2"/>
      <c r="U370" s="13"/>
    </row>
    <row r="371" spans="2:21" ht="12" customHeight="1">
      <c r="B371" s="3"/>
      <c r="C371" s="5"/>
      <c r="D371" s="5"/>
      <c r="E371" s="5"/>
      <c r="F371" s="57"/>
      <c r="G371" s="37"/>
      <c r="H371" s="57"/>
      <c r="I371" s="37"/>
      <c r="N371" s="61"/>
      <c r="O371" s="62"/>
      <c r="P371" s="63"/>
      <c r="Q371" s="5"/>
      <c r="R371" s="3"/>
      <c r="S371" s="5"/>
      <c r="T371" s="2"/>
      <c r="U371" s="13"/>
    </row>
    <row r="372" spans="2:21" ht="12" customHeight="1">
      <c r="B372" s="3"/>
      <c r="C372" s="5"/>
      <c r="D372" s="5"/>
      <c r="E372" s="5"/>
      <c r="F372" s="57"/>
      <c r="G372" s="37"/>
      <c r="H372" s="57"/>
      <c r="I372" s="37"/>
      <c r="N372" s="61"/>
      <c r="O372" s="62"/>
      <c r="P372" s="63"/>
      <c r="Q372" s="5"/>
      <c r="R372" s="3"/>
      <c r="S372" s="5"/>
      <c r="T372" s="2"/>
      <c r="U372" s="13"/>
    </row>
    <row r="373" spans="2:21" ht="12" customHeight="1">
      <c r="B373" s="3"/>
      <c r="C373" s="5"/>
      <c r="D373" s="5"/>
      <c r="E373" s="5"/>
      <c r="F373" s="57"/>
      <c r="G373" s="37"/>
      <c r="H373" s="57"/>
      <c r="I373" s="37"/>
      <c r="N373" s="61"/>
      <c r="O373" s="62"/>
      <c r="P373" s="63"/>
      <c r="Q373" s="5"/>
      <c r="R373" s="3"/>
      <c r="S373" s="5"/>
      <c r="T373" s="2"/>
      <c r="U373" s="13"/>
    </row>
    <row r="374" spans="2:21" ht="12" customHeight="1">
      <c r="B374" s="3"/>
      <c r="C374" s="5"/>
      <c r="D374" s="5"/>
      <c r="E374" s="5"/>
      <c r="F374" s="57"/>
      <c r="G374" s="37"/>
      <c r="H374" s="57"/>
      <c r="I374" s="37"/>
      <c r="N374" s="61"/>
      <c r="O374" s="62"/>
      <c r="P374" s="63"/>
      <c r="Q374" s="5"/>
      <c r="R374" s="3"/>
      <c r="S374" s="5"/>
      <c r="T374" s="2"/>
      <c r="U374" s="13"/>
    </row>
    <row r="375" spans="2:21" ht="12" customHeight="1">
      <c r="B375" s="3"/>
      <c r="C375" s="5"/>
      <c r="D375" s="5"/>
      <c r="E375" s="5"/>
      <c r="F375" s="57"/>
      <c r="G375" s="37"/>
      <c r="H375" s="57"/>
      <c r="I375" s="37"/>
      <c r="N375" s="61"/>
      <c r="O375" s="62"/>
      <c r="P375" s="63"/>
      <c r="Q375" s="5"/>
      <c r="R375" s="3"/>
      <c r="S375" s="5"/>
      <c r="T375" s="2"/>
      <c r="U375" s="13"/>
    </row>
    <row r="376" spans="2:21" ht="12" customHeight="1">
      <c r="B376" s="3"/>
      <c r="C376" s="5"/>
      <c r="D376" s="5"/>
      <c r="E376" s="5"/>
      <c r="F376" s="57"/>
      <c r="G376" s="37"/>
      <c r="H376" s="57"/>
      <c r="I376" s="37"/>
      <c r="N376" s="61"/>
      <c r="O376" s="62"/>
      <c r="P376" s="63"/>
      <c r="Q376" s="5"/>
      <c r="R376" s="3"/>
      <c r="S376" s="5"/>
      <c r="T376" s="2"/>
      <c r="U376" s="13"/>
    </row>
    <row r="377" spans="2:21" ht="12" customHeight="1">
      <c r="B377" s="3"/>
      <c r="C377" s="5"/>
      <c r="D377" s="5"/>
      <c r="E377" s="5"/>
      <c r="F377" s="57"/>
      <c r="G377" s="37"/>
      <c r="H377" s="57"/>
      <c r="I377" s="37"/>
      <c r="N377" s="61"/>
      <c r="O377" s="62"/>
      <c r="P377" s="63"/>
      <c r="Q377" s="5"/>
      <c r="R377" s="3"/>
      <c r="S377" s="5"/>
      <c r="T377" s="2"/>
      <c r="U377" s="13"/>
    </row>
    <row r="378" spans="2:21" ht="12" customHeight="1">
      <c r="B378" s="3"/>
      <c r="C378" s="5"/>
      <c r="D378" s="5"/>
      <c r="E378" s="5"/>
      <c r="F378" s="57"/>
      <c r="G378" s="37"/>
      <c r="H378" s="57"/>
      <c r="I378" s="37"/>
      <c r="N378" s="61"/>
      <c r="O378" s="62"/>
      <c r="P378" s="63"/>
      <c r="Q378" s="5"/>
      <c r="R378" s="3"/>
      <c r="S378" s="5"/>
      <c r="T378" s="2"/>
      <c r="U378" s="13"/>
    </row>
    <row r="379" spans="2:21" ht="12" customHeight="1">
      <c r="B379" s="3"/>
      <c r="C379" s="5"/>
      <c r="D379" s="5"/>
      <c r="E379" s="5"/>
      <c r="F379" s="57"/>
      <c r="G379" s="37"/>
      <c r="H379" s="57"/>
      <c r="I379" s="37"/>
      <c r="N379" s="61"/>
      <c r="O379" s="62"/>
      <c r="P379" s="63"/>
      <c r="Q379" s="5"/>
      <c r="R379" s="3"/>
      <c r="S379" s="5"/>
      <c r="T379" s="2"/>
      <c r="U379" s="13"/>
    </row>
    <row r="380" spans="2:21" ht="12" customHeight="1">
      <c r="B380" s="3"/>
      <c r="C380" s="5"/>
      <c r="D380" s="5"/>
      <c r="E380" s="5"/>
      <c r="F380" s="57"/>
      <c r="G380" s="37"/>
      <c r="H380" s="57"/>
      <c r="I380" s="37"/>
      <c r="N380" s="61"/>
      <c r="O380" s="62"/>
      <c r="P380" s="63"/>
      <c r="Q380" s="5"/>
      <c r="R380" s="3"/>
      <c r="S380" s="5"/>
      <c r="T380" s="2"/>
      <c r="U380" s="13"/>
    </row>
    <row r="381" spans="2:21" ht="12" customHeight="1">
      <c r="B381" s="3"/>
      <c r="C381" s="5"/>
      <c r="D381" s="5"/>
      <c r="E381" s="5"/>
      <c r="F381" s="57"/>
      <c r="G381" s="37"/>
      <c r="H381" s="57"/>
      <c r="I381" s="37"/>
      <c r="N381" s="61"/>
      <c r="O381" s="62"/>
      <c r="P381" s="63"/>
      <c r="Q381" s="5"/>
      <c r="R381" s="3"/>
      <c r="S381" s="5"/>
      <c r="T381" s="2"/>
      <c r="U381" s="13"/>
    </row>
    <row r="382" spans="2:21" ht="12" customHeight="1">
      <c r="B382" s="3"/>
      <c r="C382" s="5"/>
      <c r="D382" s="5"/>
      <c r="E382" s="5"/>
      <c r="F382" s="57"/>
      <c r="G382" s="37"/>
      <c r="H382" s="57"/>
      <c r="I382" s="37"/>
      <c r="N382" s="61"/>
      <c r="O382" s="62"/>
      <c r="P382" s="63"/>
      <c r="Q382" s="5"/>
      <c r="R382" s="3"/>
      <c r="S382" s="5"/>
      <c r="T382" s="2"/>
      <c r="U382" s="13"/>
    </row>
    <row r="383" spans="2:21" ht="12" customHeight="1">
      <c r="B383" s="3"/>
      <c r="C383" s="5"/>
      <c r="D383" s="5"/>
      <c r="E383" s="5"/>
      <c r="F383" s="57"/>
      <c r="G383" s="37"/>
      <c r="H383" s="57"/>
      <c r="I383" s="37"/>
      <c r="N383" s="61"/>
      <c r="O383" s="62"/>
      <c r="P383" s="63"/>
      <c r="Q383" s="5"/>
      <c r="R383" s="3"/>
      <c r="S383" s="5"/>
      <c r="T383" s="2"/>
      <c r="U383" s="13"/>
    </row>
    <row r="384" spans="2:21" ht="12" customHeight="1">
      <c r="B384" s="3"/>
      <c r="C384" s="5"/>
      <c r="D384" s="5"/>
      <c r="E384" s="5"/>
      <c r="F384" s="57"/>
      <c r="G384" s="37"/>
      <c r="H384" s="57"/>
      <c r="I384" s="37"/>
      <c r="N384" s="61"/>
      <c r="O384" s="62"/>
      <c r="P384" s="63"/>
      <c r="Q384" s="5"/>
      <c r="R384" s="3"/>
      <c r="S384" s="5"/>
      <c r="T384" s="2"/>
      <c r="U384" s="13"/>
    </row>
    <row r="385" spans="2:21" ht="12" customHeight="1">
      <c r="B385" s="3"/>
      <c r="C385" s="5"/>
      <c r="D385" s="5"/>
      <c r="E385" s="5"/>
      <c r="F385" s="57"/>
      <c r="G385" s="37"/>
      <c r="H385" s="57"/>
      <c r="I385" s="37"/>
      <c r="N385" s="61"/>
      <c r="O385" s="62"/>
      <c r="P385" s="63"/>
      <c r="Q385" s="5"/>
      <c r="R385" s="3"/>
      <c r="S385" s="5"/>
      <c r="T385" s="2"/>
      <c r="U385" s="13"/>
    </row>
    <row r="386" spans="2:21" ht="12" customHeight="1">
      <c r="B386" s="3"/>
      <c r="C386" s="5"/>
      <c r="D386" s="5"/>
      <c r="E386" s="5"/>
      <c r="F386" s="57"/>
      <c r="G386" s="37"/>
      <c r="H386" s="57"/>
      <c r="I386" s="37"/>
      <c r="N386" s="61"/>
      <c r="O386" s="62"/>
      <c r="P386" s="63"/>
      <c r="Q386" s="5"/>
      <c r="R386" s="3"/>
      <c r="S386" s="5"/>
      <c r="T386" s="2"/>
      <c r="U386" s="13"/>
    </row>
    <row r="387" spans="2:21" ht="12" customHeight="1">
      <c r="B387" s="3"/>
      <c r="C387" s="5"/>
      <c r="D387" s="5"/>
      <c r="E387" s="5"/>
      <c r="F387" s="57"/>
      <c r="G387" s="37"/>
      <c r="H387" s="57"/>
      <c r="I387" s="37"/>
      <c r="N387" s="61"/>
      <c r="O387" s="62"/>
      <c r="P387" s="63"/>
      <c r="Q387" s="5"/>
      <c r="R387" s="3"/>
      <c r="S387" s="5"/>
      <c r="T387" s="2"/>
      <c r="U387" s="13"/>
    </row>
    <row r="388" spans="2:21" ht="12" customHeight="1">
      <c r="B388" s="3"/>
      <c r="C388" s="5"/>
      <c r="D388" s="5"/>
      <c r="E388" s="5"/>
      <c r="F388" s="57"/>
      <c r="G388" s="37"/>
      <c r="H388" s="57"/>
      <c r="I388" s="37"/>
      <c r="N388" s="61"/>
      <c r="O388" s="62"/>
      <c r="P388" s="63"/>
      <c r="Q388" s="5"/>
      <c r="R388" s="3"/>
      <c r="S388" s="5"/>
      <c r="T388" s="2"/>
      <c r="U388" s="13"/>
    </row>
    <row r="389" spans="2:21" ht="12" customHeight="1">
      <c r="B389" s="3"/>
      <c r="C389" s="5"/>
      <c r="D389" s="5"/>
      <c r="E389" s="5"/>
      <c r="F389" s="57"/>
      <c r="G389" s="37"/>
      <c r="H389" s="57"/>
      <c r="I389" s="37"/>
      <c r="N389" s="61"/>
      <c r="O389" s="62"/>
      <c r="P389" s="63"/>
      <c r="Q389" s="5"/>
      <c r="R389" s="3"/>
      <c r="S389" s="5"/>
      <c r="T389" s="2"/>
      <c r="U389" s="13"/>
    </row>
    <row r="390" spans="2:21" ht="12" customHeight="1">
      <c r="B390" s="3"/>
      <c r="C390" s="5"/>
      <c r="D390" s="5"/>
      <c r="E390" s="5"/>
      <c r="F390" s="57"/>
      <c r="G390" s="37"/>
      <c r="H390" s="57"/>
      <c r="I390" s="37"/>
      <c r="N390" s="61"/>
      <c r="O390" s="62"/>
      <c r="P390" s="63"/>
      <c r="Q390" s="5"/>
      <c r="R390" s="3"/>
      <c r="S390" s="5"/>
      <c r="T390" s="2"/>
      <c r="U390" s="13"/>
    </row>
    <row r="391" spans="2:21" ht="12" customHeight="1">
      <c r="B391" s="3"/>
      <c r="C391" s="5"/>
      <c r="D391" s="5"/>
      <c r="E391" s="5"/>
      <c r="F391" s="57"/>
      <c r="G391" s="37"/>
      <c r="H391" s="57"/>
      <c r="I391" s="37"/>
      <c r="N391" s="61"/>
      <c r="O391" s="62"/>
      <c r="P391" s="63"/>
      <c r="Q391" s="5"/>
      <c r="R391" s="3"/>
      <c r="S391" s="5"/>
      <c r="T391" s="2"/>
      <c r="U391" s="13"/>
    </row>
    <row r="392" spans="2:21" ht="12" customHeight="1">
      <c r="B392" s="3"/>
      <c r="C392" s="5"/>
      <c r="D392" s="5"/>
      <c r="E392" s="5"/>
      <c r="F392" s="57"/>
      <c r="G392" s="37"/>
      <c r="H392" s="57"/>
      <c r="I392" s="37"/>
      <c r="N392" s="61"/>
      <c r="O392" s="62"/>
      <c r="P392" s="63"/>
      <c r="Q392" s="5"/>
      <c r="R392" s="3"/>
      <c r="S392" s="5"/>
      <c r="T392" s="2"/>
      <c r="U392" s="13"/>
    </row>
    <row r="393" spans="2:21" ht="12" customHeight="1">
      <c r="B393" s="3"/>
      <c r="C393" s="5"/>
      <c r="D393" s="5"/>
      <c r="E393" s="5"/>
      <c r="F393" s="57"/>
      <c r="G393" s="37"/>
      <c r="H393" s="57"/>
      <c r="I393" s="37"/>
      <c r="N393" s="61"/>
      <c r="O393" s="62"/>
      <c r="P393" s="63"/>
      <c r="Q393" s="5"/>
      <c r="R393" s="3"/>
      <c r="S393" s="5"/>
      <c r="T393" s="2"/>
      <c r="U393" s="13"/>
    </row>
    <row r="394" spans="2:21" ht="12" customHeight="1">
      <c r="B394" s="3"/>
      <c r="C394" s="5"/>
      <c r="D394" s="5"/>
      <c r="E394" s="5"/>
      <c r="F394" s="57"/>
      <c r="G394" s="37"/>
      <c r="H394" s="57"/>
      <c r="I394" s="37"/>
      <c r="N394" s="61"/>
      <c r="O394" s="62"/>
      <c r="P394" s="63"/>
      <c r="Q394" s="5"/>
      <c r="R394" s="3"/>
      <c r="S394" s="5"/>
      <c r="T394" s="2"/>
      <c r="U394" s="13"/>
    </row>
    <row r="395" spans="2:21" ht="12" customHeight="1">
      <c r="B395" s="3"/>
      <c r="C395" s="5"/>
      <c r="D395" s="5"/>
      <c r="E395" s="5"/>
      <c r="F395" s="57"/>
      <c r="G395" s="37"/>
      <c r="H395" s="57"/>
      <c r="I395" s="37"/>
      <c r="N395" s="61"/>
      <c r="O395" s="62"/>
      <c r="P395" s="63"/>
      <c r="Q395" s="5"/>
      <c r="R395" s="3"/>
      <c r="S395" s="5"/>
      <c r="T395" s="2"/>
      <c r="U395" s="13"/>
    </row>
    <row r="396" spans="2:21" ht="12" customHeight="1">
      <c r="B396" s="3"/>
      <c r="C396" s="5"/>
      <c r="D396" s="5"/>
      <c r="E396" s="5"/>
      <c r="F396" s="57"/>
      <c r="G396" s="37"/>
      <c r="H396" s="57"/>
      <c r="I396" s="37"/>
      <c r="N396" s="61"/>
      <c r="O396" s="62"/>
      <c r="P396" s="63"/>
      <c r="Q396" s="5"/>
      <c r="R396" s="3"/>
      <c r="S396" s="5"/>
      <c r="T396" s="2"/>
      <c r="U396" s="13"/>
    </row>
    <row r="397" spans="2:21" ht="12" customHeight="1">
      <c r="B397" s="3"/>
      <c r="C397" s="5"/>
      <c r="D397" s="5"/>
      <c r="E397" s="5"/>
      <c r="F397" s="57"/>
      <c r="G397" s="37"/>
      <c r="H397" s="57"/>
      <c r="I397" s="37"/>
      <c r="N397" s="61"/>
      <c r="O397" s="62"/>
      <c r="P397" s="63"/>
      <c r="Q397" s="5"/>
      <c r="R397" s="3"/>
      <c r="S397" s="5"/>
      <c r="T397" s="2"/>
      <c r="U397" s="13"/>
    </row>
    <row r="398" spans="2:21" ht="12" customHeight="1">
      <c r="B398" s="3"/>
      <c r="C398" s="5"/>
      <c r="D398" s="5"/>
      <c r="E398" s="5"/>
      <c r="F398" s="57"/>
      <c r="G398" s="37"/>
      <c r="H398" s="57"/>
      <c r="I398" s="37"/>
      <c r="N398" s="61"/>
      <c r="O398" s="62"/>
      <c r="P398" s="63"/>
      <c r="Q398" s="5"/>
      <c r="R398" s="3"/>
      <c r="S398" s="5"/>
      <c r="T398" s="2"/>
      <c r="U398" s="13"/>
    </row>
    <row r="399" spans="2:21" ht="12" customHeight="1">
      <c r="B399" s="3"/>
      <c r="C399" s="5"/>
      <c r="D399" s="5"/>
      <c r="E399" s="5"/>
      <c r="F399" s="57"/>
      <c r="G399" s="37"/>
      <c r="H399" s="57"/>
      <c r="I399" s="37"/>
      <c r="N399" s="61"/>
      <c r="O399" s="62"/>
      <c r="P399" s="63"/>
      <c r="Q399" s="5"/>
      <c r="R399" s="3"/>
      <c r="S399" s="5"/>
      <c r="T399" s="2"/>
      <c r="U399" s="13"/>
    </row>
    <row r="400" spans="2:21" ht="12" customHeight="1">
      <c r="B400" s="3"/>
      <c r="C400" s="5"/>
      <c r="D400" s="5"/>
      <c r="E400" s="5"/>
      <c r="F400" s="57"/>
      <c r="G400" s="37"/>
      <c r="H400" s="57"/>
      <c r="I400" s="37"/>
      <c r="N400" s="61"/>
      <c r="O400" s="62"/>
      <c r="P400" s="63"/>
      <c r="Q400" s="5"/>
      <c r="R400" s="3"/>
      <c r="S400" s="5"/>
      <c r="T400" s="2"/>
      <c r="U400" s="13"/>
    </row>
    <row r="401" spans="2:21" ht="12" customHeight="1">
      <c r="B401" s="3"/>
      <c r="C401" s="5"/>
      <c r="D401" s="5"/>
      <c r="E401" s="5"/>
      <c r="F401" s="57"/>
      <c r="G401" s="37"/>
      <c r="H401" s="57"/>
      <c r="I401" s="37"/>
      <c r="N401" s="61"/>
      <c r="O401" s="62"/>
      <c r="P401" s="63"/>
      <c r="Q401" s="5"/>
      <c r="R401" s="3"/>
      <c r="S401" s="5"/>
      <c r="T401" s="2"/>
      <c r="U401" s="13"/>
    </row>
    <row r="402" spans="2:21" ht="12" customHeight="1">
      <c r="B402" s="3"/>
      <c r="C402" s="5"/>
      <c r="D402" s="5"/>
      <c r="E402" s="5"/>
      <c r="F402" s="57"/>
      <c r="G402" s="37"/>
      <c r="H402" s="57"/>
      <c r="I402" s="37"/>
      <c r="N402" s="61"/>
      <c r="O402" s="62"/>
      <c r="P402" s="63"/>
      <c r="Q402" s="5"/>
      <c r="R402" s="3"/>
      <c r="S402" s="5"/>
      <c r="T402" s="2"/>
      <c r="U402" s="13"/>
    </row>
    <row r="403" spans="2:21" ht="12" customHeight="1">
      <c r="B403" s="3"/>
      <c r="C403" s="5"/>
      <c r="D403" s="5"/>
      <c r="E403" s="5"/>
      <c r="F403" s="57"/>
      <c r="G403" s="37"/>
      <c r="H403" s="57"/>
      <c r="I403" s="37"/>
      <c r="N403" s="61"/>
      <c r="O403" s="62"/>
      <c r="P403" s="63"/>
      <c r="Q403" s="5"/>
      <c r="R403" s="3"/>
      <c r="S403" s="5"/>
      <c r="T403" s="2"/>
      <c r="U403" s="13"/>
    </row>
    <row r="404" spans="2:21" ht="12" customHeight="1">
      <c r="B404" s="3"/>
      <c r="C404" s="5"/>
      <c r="D404" s="5"/>
      <c r="E404" s="5"/>
      <c r="F404" s="57"/>
      <c r="G404" s="37"/>
      <c r="H404" s="57"/>
      <c r="I404" s="37"/>
      <c r="N404" s="61"/>
      <c r="O404" s="62"/>
      <c r="P404" s="63"/>
      <c r="Q404" s="5"/>
      <c r="R404" s="3"/>
      <c r="S404" s="5"/>
      <c r="T404" s="2"/>
      <c r="U404" s="13"/>
    </row>
    <row r="405" spans="2:21" ht="12" customHeight="1">
      <c r="B405" s="3"/>
      <c r="C405" s="5"/>
      <c r="D405" s="5"/>
      <c r="E405" s="5"/>
      <c r="F405" s="57"/>
      <c r="G405" s="37"/>
      <c r="H405" s="57"/>
      <c r="I405" s="37"/>
      <c r="N405" s="61"/>
      <c r="O405" s="62"/>
      <c r="P405" s="63"/>
      <c r="Q405" s="5"/>
      <c r="R405" s="3"/>
      <c r="S405" s="5"/>
      <c r="T405" s="2"/>
      <c r="U405" s="13"/>
    </row>
    <row r="406" spans="2:21" ht="12" customHeight="1">
      <c r="B406" s="3"/>
      <c r="C406" s="5"/>
      <c r="D406" s="5"/>
      <c r="E406" s="5"/>
      <c r="F406" s="57"/>
      <c r="G406" s="37"/>
      <c r="H406" s="57"/>
      <c r="I406" s="37"/>
      <c r="N406" s="61"/>
      <c r="O406" s="62"/>
      <c r="P406" s="63"/>
      <c r="Q406" s="5"/>
      <c r="R406" s="3"/>
      <c r="S406" s="5"/>
      <c r="T406" s="2"/>
      <c r="U406" s="13"/>
    </row>
    <row r="407" spans="2:21" ht="12" customHeight="1">
      <c r="B407" s="3"/>
      <c r="C407" s="5"/>
      <c r="D407" s="5"/>
      <c r="E407" s="5"/>
      <c r="F407" s="57"/>
      <c r="G407" s="37"/>
      <c r="H407" s="57"/>
      <c r="I407" s="37"/>
      <c r="N407" s="61"/>
      <c r="O407" s="62"/>
      <c r="P407" s="63"/>
      <c r="Q407" s="5"/>
      <c r="R407" s="3"/>
      <c r="S407" s="5"/>
      <c r="T407" s="2"/>
      <c r="U407" s="13"/>
    </row>
    <row r="408" spans="2:21" ht="12" customHeight="1">
      <c r="B408" s="3"/>
      <c r="C408" s="5"/>
      <c r="D408" s="5"/>
      <c r="E408" s="5"/>
      <c r="F408" s="57"/>
      <c r="G408" s="37"/>
      <c r="H408" s="57"/>
      <c r="I408" s="37"/>
      <c r="N408" s="61"/>
      <c r="O408" s="62"/>
      <c r="P408" s="63"/>
      <c r="Q408" s="5"/>
      <c r="R408" s="3"/>
      <c r="S408" s="5"/>
      <c r="T408" s="2"/>
      <c r="U408" s="13"/>
    </row>
    <row r="409" spans="2:21" ht="12" customHeight="1">
      <c r="B409" s="3"/>
      <c r="C409" s="5"/>
      <c r="D409" s="5"/>
      <c r="E409" s="5"/>
      <c r="F409" s="57"/>
      <c r="G409" s="37"/>
      <c r="H409" s="57"/>
      <c r="I409" s="37"/>
      <c r="N409" s="61"/>
      <c r="O409" s="62"/>
      <c r="P409" s="63"/>
      <c r="Q409" s="5"/>
      <c r="R409" s="3"/>
      <c r="S409" s="5"/>
      <c r="T409" s="2"/>
      <c r="U409" s="13"/>
    </row>
    <row r="410" spans="2:21" ht="12" customHeight="1">
      <c r="B410" s="3"/>
      <c r="C410" s="5"/>
      <c r="D410" s="5"/>
      <c r="E410" s="5"/>
      <c r="F410" s="57"/>
      <c r="G410" s="37"/>
      <c r="H410" s="57"/>
      <c r="I410" s="37"/>
      <c r="N410" s="61"/>
      <c r="O410" s="62"/>
      <c r="P410" s="63"/>
      <c r="Q410" s="5"/>
      <c r="R410" s="3"/>
      <c r="S410" s="5"/>
      <c r="T410" s="2"/>
      <c r="U410" s="13"/>
    </row>
    <row r="411" spans="2:21" ht="12" customHeight="1">
      <c r="B411" s="3"/>
      <c r="C411" s="5"/>
      <c r="D411" s="5"/>
      <c r="E411" s="5"/>
      <c r="F411" s="57"/>
      <c r="G411" s="37"/>
      <c r="H411" s="57"/>
      <c r="I411" s="37"/>
      <c r="N411" s="61"/>
      <c r="O411" s="62"/>
      <c r="P411" s="63"/>
      <c r="Q411" s="5"/>
      <c r="R411" s="3"/>
      <c r="S411" s="5"/>
      <c r="T411" s="2"/>
      <c r="U411" s="13"/>
    </row>
    <row r="412" spans="2:21" ht="12" customHeight="1">
      <c r="B412" s="3"/>
      <c r="C412" s="5"/>
      <c r="D412" s="5"/>
      <c r="E412" s="5"/>
      <c r="F412" s="57"/>
      <c r="G412" s="37"/>
      <c r="H412" s="57"/>
      <c r="I412" s="37"/>
      <c r="N412" s="61"/>
      <c r="O412" s="62"/>
      <c r="P412" s="63"/>
      <c r="Q412" s="5"/>
      <c r="R412" s="3"/>
      <c r="S412" s="5"/>
      <c r="T412" s="2"/>
      <c r="U412" s="13"/>
    </row>
    <row r="413" spans="2:21" ht="12" customHeight="1">
      <c r="B413" s="3"/>
      <c r="C413" s="5"/>
      <c r="D413" s="5"/>
      <c r="E413" s="5"/>
      <c r="F413" s="57"/>
      <c r="G413" s="37"/>
      <c r="H413" s="57"/>
      <c r="I413" s="37"/>
      <c r="N413" s="61"/>
      <c r="O413" s="62"/>
      <c r="P413" s="63"/>
      <c r="Q413" s="5"/>
      <c r="R413" s="3"/>
      <c r="S413" s="5"/>
      <c r="T413" s="2"/>
      <c r="U413" s="13"/>
    </row>
    <row r="414" spans="2:21" ht="12" customHeight="1">
      <c r="B414" s="3"/>
      <c r="C414" s="5"/>
      <c r="D414" s="5"/>
      <c r="E414" s="5"/>
      <c r="F414" s="57"/>
      <c r="G414" s="37"/>
      <c r="H414" s="57"/>
      <c r="I414" s="37"/>
      <c r="N414" s="61"/>
      <c r="O414" s="62"/>
      <c r="P414" s="63"/>
      <c r="Q414" s="5"/>
      <c r="R414" s="3"/>
      <c r="S414" s="5"/>
      <c r="T414" s="2"/>
      <c r="U414" s="13"/>
    </row>
    <row r="415" spans="2:21" ht="12" customHeight="1">
      <c r="B415" s="3"/>
      <c r="C415" s="5"/>
      <c r="D415" s="5"/>
      <c r="E415" s="5"/>
      <c r="F415" s="57"/>
      <c r="G415" s="37"/>
      <c r="H415" s="57"/>
      <c r="I415" s="37"/>
      <c r="N415" s="61"/>
      <c r="O415" s="62"/>
      <c r="P415" s="63"/>
      <c r="Q415" s="5"/>
      <c r="R415" s="3"/>
      <c r="S415" s="5"/>
      <c r="T415" s="2"/>
      <c r="U415" s="13"/>
    </row>
    <row r="416" spans="2:21" ht="12" customHeight="1">
      <c r="B416" s="3"/>
      <c r="C416" s="5"/>
      <c r="D416" s="5"/>
      <c r="E416" s="5"/>
      <c r="F416" s="57"/>
      <c r="G416" s="37"/>
      <c r="H416" s="57"/>
      <c r="I416" s="37"/>
      <c r="N416" s="61"/>
      <c r="O416" s="62"/>
      <c r="P416" s="63"/>
      <c r="Q416" s="5"/>
      <c r="R416" s="3"/>
      <c r="S416" s="5"/>
      <c r="T416" s="2"/>
      <c r="U416" s="13"/>
    </row>
    <row r="417" spans="2:21" ht="12" customHeight="1">
      <c r="B417" s="3"/>
      <c r="C417" s="5"/>
      <c r="D417" s="5"/>
      <c r="E417" s="5"/>
      <c r="F417" s="57"/>
      <c r="G417" s="37"/>
      <c r="H417" s="57"/>
      <c r="I417" s="37"/>
      <c r="N417" s="61"/>
      <c r="O417" s="62"/>
      <c r="P417" s="63"/>
      <c r="Q417" s="5"/>
      <c r="R417" s="3"/>
      <c r="S417" s="5"/>
      <c r="T417" s="2"/>
      <c r="U417" s="13"/>
    </row>
    <row r="418" spans="2:21" ht="12" customHeight="1">
      <c r="B418" s="3"/>
      <c r="C418" s="5"/>
      <c r="D418" s="5"/>
      <c r="E418" s="5"/>
      <c r="F418" s="57"/>
      <c r="G418" s="37"/>
      <c r="H418" s="57"/>
      <c r="I418" s="37"/>
      <c r="N418" s="61"/>
      <c r="O418" s="62"/>
      <c r="P418" s="63"/>
      <c r="Q418" s="5"/>
      <c r="R418" s="3"/>
      <c r="S418" s="5"/>
      <c r="T418" s="2"/>
      <c r="U418" s="13"/>
    </row>
    <row r="419" spans="2:21" ht="12" customHeight="1">
      <c r="B419" s="3"/>
      <c r="C419" s="5"/>
      <c r="D419" s="5"/>
      <c r="E419" s="5"/>
      <c r="F419" s="57"/>
      <c r="G419" s="37"/>
      <c r="H419" s="57"/>
      <c r="I419" s="37"/>
      <c r="N419" s="61"/>
      <c r="O419" s="62"/>
      <c r="P419" s="63"/>
      <c r="Q419" s="5"/>
      <c r="R419" s="3"/>
      <c r="S419" s="5"/>
      <c r="T419" s="2"/>
      <c r="U419" s="13"/>
    </row>
    <row r="420" spans="2:21" ht="12" customHeight="1">
      <c r="B420" s="3"/>
      <c r="C420" s="5"/>
      <c r="D420" s="5"/>
      <c r="E420" s="5"/>
      <c r="F420" s="57"/>
      <c r="G420" s="37"/>
      <c r="H420" s="57"/>
      <c r="I420" s="37"/>
      <c r="N420" s="61"/>
      <c r="O420" s="62"/>
      <c r="P420" s="63"/>
      <c r="Q420" s="5"/>
      <c r="R420" s="3"/>
      <c r="S420" s="5"/>
      <c r="T420" s="2"/>
      <c r="U420" s="13"/>
    </row>
    <row r="421" spans="2:21" ht="12" customHeight="1">
      <c r="B421" s="3"/>
      <c r="C421" s="5"/>
      <c r="D421" s="5"/>
      <c r="E421" s="5"/>
      <c r="F421" s="57"/>
      <c r="G421" s="37"/>
      <c r="H421" s="57"/>
      <c r="I421" s="37"/>
      <c r="N421" s="61"/>
      <c r="O421" s="62"/>
      <c r="P421" s="63"/>
      <c r="Q421" s="5"/>
      <c r="R421" s="3"/>
      <c r="S421" s="5"/>
      <c r="T421" s="2"/>
      <c r="U421" s="13"/>
    </row>
    <row r="422" spans="2:21" ht="12" customHeight="1">
      <c r="B422" s="3"/>
      <c r="C422" s="5"/>
      <c r="D422" s="5"/>
      <c r="E422" s="5"/>
      <c r="F422" s="57"/>
      <c r="G422" s="37"/>
      <c r="H422" s="57"/>
      <c r="I422" s="37"/>
      <c r="N422" s="61"/>
      <c r="O422" s="62"/>
      <c r="P422" s="63"/>
      <c r="Q422" s="5"/>
      <c r="R422" s="3"/>
      <c r="S422" s="5"/>
      <c r="T422" s="2"/>
      <c r="U422" s="13"/>
    </row>
    <row r="423" spans="2:21" ht="12" customHeight="1">
      <c r="B423" s="3"/>
      <c r="C423" s="5"/>
      <c r="D423" s="5"/>
      <c r="E423" s="5"/>
      <c r="F423" s="57"/>
      <c r="G423" s="37"/>
      <c r="H423" s="57"/>
      <c r="I423" s="37"/>
      <c r="N423" s="61"/>
      <c r="O423" s="62"/>
      <c r="P423" s="63"/>
      <c r="Q423" s="5"/>
      <c r="R423" s="3"/>
      <c r="S423" s="5"/>
      <c r="T423" s="2"/>
      <c r="U423" s="13"/>
    </row>
    <row r="424" spans="2:21" ht="12" customHeight="1">
      <c r="B424" s="3"/>
      <c r="C424" s="5"/>
      <c r="D424" s="5"/>
      <c r="E424" s="5"/>
      <c r="F424" s="57"/>
      <c r="G424" s="37"/>
      <c r="H424" s="57"/>
      <c r="I424" s="37"/>
      <c r="N424" s="61"/>
      <c r="O424" s="62"/>
      <c r="P424" s="63"/>
      <c r="Q424" s="5"/>
      <c r="R424" s="3"/>
      <c r="S424" s="5"/>
      <c r="T424" s="2"/>
      <c r="U424" s="13"/>
    </row>
    <row r="425" spans="2:21" ht="12" customHeight="1">
      <c r="B425" s="3"/>
      <c r="C425" s="5"/>
      <c r="D425" s="5"/>
      <c r="E425" s="5"/>
      <c r="F425" s="57"/>
      <c r="G425" s="37"/>
      <c r="H425" s="57"/>
      <c r="I425" s="37"/>
      <c r="N425" s="61"/>
      <c r="O425" s="62"/>
      <c r="P425" s="63"/>
      <c r="Q425" s="5"/>
      <c r="R425" s="3"/>
      <c r="S425" s="5"/>
      <c r="T425" s="2"/>
      <c r="U425" s="13"/>
    </row>
    <row r="426" spans="2:21" ht="12" customHeight="1">
      <c r="B426" s="3"/>
      <c r="C426" s="5"/>
      <c r="D426" s="5"/>
      <c r="E426" s="5"/>
      <c r="F426" s="57"/>
      <c r="G426" s="37"/>
      <c r="H426" s="57"/>
      <c r="I426" s="37"/>
      <c r="N426" s="61"/>
      <c r="O426" s="62"/>
      <c r="P426" s="63"/>
      <c r="Q426" s="5"/>
      <c r="R426" s="3"/>
      <c r="S426" s="5"/>
      <c r="T426" s="2"/>
      <c r="U426" s="13"/>
    </row>
    <row r="427" spans="2:21" ht="12" customHeight="1">
      <c r="B427" s="3"/>
      <c r="C427" s="5"/>
      <c r="D427" s="5"/>
      <c r="E427" s="5"/>
      <c r="F427" s="57"/>
      <c r="G427" s="37"/>
      <c r="H427" s="57"/>
      <c r="I427" s="37"/>
      <c r="N427" s="61"/>
      <c r="O427" s="62"/>
      <c r="P427" s="63"/>
      <c r="Q427" s="5"/>
      <c r="R427" s="3"/>
      <c r="S427" s="5"/>
      <c r="T427" s="2"/>
      <c r="U427" s="13"/>
    </row>
    <row r="428" spans="2:21" ht="12" customHeight="1">
      <c r="B428" s="3"/>
      <c r="C428" s="5"/>
      <c r="D428" s="5"/>
      <c r="E428" s="5"/>
      <c r="F428" s="57"/>
      <c r="G428" s="37"/>
      <c r="H428" s="57"/>
      <c r="I428" s="37"/>
      <c r="N428" s="61"/>
      <c r="O428" s="62"/>
      <c r="P428" s="63"/>
      <c r="Q428" s="5"/>
      <c r="R428" s="3"/>
      <c r="S428" s="5"/>
      <c r="T428" s="2"/>
      <c r="U428" s="13"/>
    </row>
    <row r="429" spans="2:21" ht="12" customHeight="1">
      <c r="B429" s="3"/>
      <c r="C429" s="5"/>
      <c r="D429" s="5"/>
      <c r="E429" s="5"/>
      <c r="F429" s="57"/>
      <c r="G429" s="37"/>
      <c r="H429" s="57"/>
      <c r="I429" s="37"/>
      <c r="N429" s="61"/>
      <c r="O429" s="62"/>
      <c r="P429" s="63"/>
      <c r="Q429" s="5"/>
      <c r="R429" s="3"/>
      <c r="S429" s="5"/>
      <c r="T429" s="2"/>
      <c r="U429" s="13"/>
    </row>
    <row r="430" spans="2:21" ht="12" customHeight="1">
      <c r="B430" s="3"/>
      <c r="C430" s="5"/>
      <c r="D430" s="5"/>
      <c r="E430" s="5"/>
      <c r="F430" s="57"/>
      <c r="G430" s="37"/>
      <c r="H430" s="57"/>
      <c r="I430" s="37"/>
      <c r="N430" s="61"/>
      <c r="O430" s="62"/>
      <c r="P430" s="63"/>
      <c r="Q430" s="5"/>
      <c r="R430" s="3"/>
      <c r="S430" s="5"/>
      <c r="T430" s="2"/>
      <c r="U430" s="13"/>
    </row>
    <row r="431" spans="2:21" ht="12" customHeight="1">
      <c r="B431" s="3"/>
      <c r="C431" s="5"/>
      <c r="D431" s="5"/>
      <c r="E431" s="5"/>
      <c r="F431" s="57"/>
      <c r="G431" s="37"/>
      <c r="H431" s="57"/>
      <c r="I431" s="37"/>
      <c r="N431" s="61"/>
      <c r="O431" s="62"/>
      <c r="P431" s="63"/>
      <c r="Q431" s="5"/>
      <c r="R431" s="3"/>
      <c r="S431" s="5"/>
      <c r="T431" s="2"/>
      <c r="U431" s="13"/>
    </row>
    <row r="432" spans="2:21" ht="12" customHeight="1">
      <c r="B432" s="3"/>
      <c r="C432" s="5"/>
      <c r="D432" s="5"/>
      <c r="E432" s="5"/>
      <c r="F432" s="57"/>
      <c r="G432" s="37"/>
      <c r="H432" s="57"/>
      <c r="I432" s="37"/>
      <c r="N432" s="61"/>
      <c r="O432" s="62"/>
      <c r="P432" s="63"/>
      <c r="Q432" s="5"/>
      <c r="R432" s="3"/>
      <c r="S432" s="5"/>
      <c r="T432" s="2"/>
      <c r="U432" s="13"/>
    </row>
    <row r="433" spans="2:21" ht="12" customHeight="1">
      <c r="B433" s="3"/>
      <c r="C433" s="5"/>
      <c r="D433" s="5"/>
      <c r="E433" s="5"/>
      <c r="F433" s="57"/>
      <c r="G433" s="37"/>
      <c r="H433" s="57"/>
      <c r="I433" s="37"/>
      <c r="N433" s="61"/>
      <c r="O433" s="62"/>
      <c r="P433" s="63"/>
      <c r="Q433" s="5"/>
      <c r="R433" s="3"/>
      <c r="S433" s="5"/>
      <c r="T433" s="2"/>
      <c r="U433" s="13"/>
    </row>
    <row r="434" spans="2:21" ht="12" customHeight="1">
      <c r="B434" s="3"/>
      <c r="C434" s="5"/>
      <c r="D434" s="5"/>
      <c r="E434" s="5"/>
      <c r="F434" s="57"/>
      <c r="G434" s="37"/>
      <c r="H434" s="57"/>
      <c r="I434" s="37"/>
      <c r="N434" s="61"/>
      <c r="O434" s="62"/>
      <c r="P434" s="63"/>
      <c r="Q434" s="5"/>
      <c r="R434" s="3"/>
      <c r="S434" s="5"/>
      <c r="T434" s="2"/>
      <c r="U434" s="13"/>
    </row>
    <row r="435" spans="2:21" ht="12" customHeight="1">
      <c r="B435" s="3"/>
      <c r="C435" s="5"/>
      <c r="D435" s="5"/>
      <c r="E435" s="5"/>
      <c r="F435" s="57"/>
      <c r="G435" s="37"/>
      <c r="H435" s="57"/>
      <c r="I435" s="37"/>
      <c r="N435" s="61"/>
      <c r="O435" s="62"/>
      <c r="P435" s="63"/>
      <c r="Q435" s="5"/>
      <c r="R435" s="3"/>
      <c r="S435" s="5"/>
      <c r="T435" s="2"/>
      <c r="U435" s="13"/>
    </row>
    <row r="436" spans="2:21" ht="12" customHeight="1">
      <c r="B436" s="3"/>
      <c r="C436" s="5"/>
      <c r="D436" s="5"/>
      <c r="E436" s="5"/>
      <c r="F436" s="57"/>
      <c r="G436" s="37"/>
      <c r="H436" s="57"/>
      <c r="I436" s="37"/>
      <c r="N436" s="61"/>
      <c r="O436" s="62"/>
      <c r="P436" s="63"/>
      <c r="Q436" s="5"/>
      <c r="R436" s="3"/>
      <c r="S436" s="5"/>
      <c r="T436" s="2"/>
      <c r="U436" s="13"/>
    </row>
    <row r="437" spans="2:21" ht="12" customHeight="1">
      <c r="B437" s="3"/>
      <c r="C437" s="5"/>
      <c r="D437" s="5"/>
      <c r="E437" s="5"/>
      <c r="F437" s="57"/>
      <c r="G437" s="37"/>
      <c r="H437" s="57"/>
      <c r="I437" s="37"/>
      <c r="N437" s="61"/>
      <c r="O437" s="62"/>
      <c r="P437" s="63"/>
      <c r="Q437" s="5"/>
      <c r="R437" s="3"/>
      <c r="S437" s="5"/>
      <c r="T437" s="2"/>
      <c r="U437" s="13"/>
    </row>
    <row r="438" spans="2:21" ht="12" customHeight="1">
      <c r="B438" s="3"/>
      <c r="C438" s="5"/>
      <c r="D438" s="5"/>
      <c r="E438" s="5"/>
      <c r="F438" s="57"/>
      <c r="G438" s="37"/>
      <c r="H438" s="57"/>
      <c r="I438" s="37"/>
      <c r="N438" s="61"/>
      <c r="O438" s="62"/>
      <c r="P438" s="63"/>
      <c r="Q438" s="5"/>
      <c r="R438" s="3"/>
      <c r="S438" s="5"/>
      <c r="T438" s="2"/>
      <c r="U438" s="13"/>
    </row>
    <row r="439" spans="2:21" ht="12" customHeight="1">
      <c r="B439" s="3"/>
      <c r="C439" s="5"/>
      <c r="D439" s="5"/>
      <c r="E439" s="5"/>
      <c r="F439" s="57"/>
      <c r="G439" s="37"/>
      <c r="H439" s="57"/>
      <c r="I439" s="37"/>
      <c r="N439" s="61"/>
      <c r="O439" s="62"/>
      <c r="P439" s="63"/>
      <c r="Q439" s="5"/>
      <c r="R439" s="3"/>
      <c r="S439" s="5"/>
      <c r="T439" s="2"/>
      <c r="U439" s="13"/>
    </row>
    <row r="440" spans="2:21" ht="12" customHeight="1">
      <c r="B440" s="3"/>
      <c r="C440" s="5"/>
      <c r="D440" s="5"/>
      <c r="E440" s="5"/>
      <c r="F440" s="57"/>
      <c r="G440" s="37"/>
      <c r="H440" s="57"/>
      <c r="I440" s="37"/>
      <c r="N440" s="61"/>
      <c r="O440" s="62"/>
      <c r="P440" s="63"/>
      <c r="Q440" s="5"/>
      <c r="R440" s="3"/>
      <c r="S440" s="5"/>
      <c r="T440" s="2"/>
      <c r="U440" s="13"/>
    </row>
    <row r="441" spans="2:21" ht="12" customHeight="1">
      <c r="B441" s="3"/>
      <c r="C441" s="5"/>
      <c r="D441" s="5"/>
      <c r="E441" s="5"/>
      <c r="F441" s="57"/>
      <c r="G441" s="37"/>
      <c r="H441" s="57"/>
      <c r="I441" s="37"/>
      <c r="N441" s="61"/>
      <c r="O441" s="62"/>
      <c r="P441" s="63"/>
      <c r="Q441" s="5"/>
      <c r="R441" s="3"/>
      <c r="S441" s="5"/>
      <c r="T441" s="2"/>
      <c r="U441" s="13"/>
    </row>
    <row r="442" spans="2:21" ht="12" customHeight="1">
      <c r="B442" s="3"/>
      <c r="C442" s="5"/>
      <c r="D442" s="5"/>
      <c r="E442" s="5"/>
      <c r="F442" s="57"/>
      <c r="G442" s="37"/>
      <c r="H442" s="57"/>
      <c r="I442" s="37"/>
      <c r="N442" s="61"/>
      <c r="O442" s="62"/>
      <c r="P442" s="63"/>
      <c r="Q442" s="5"/>
      <c r="R442" s="3"/>
      <c r="S442" s="5"/>
      <c r="T442" s="2"/>
      <c r="U442" s="13"/>
    </row>
    <row r="443" spans="2:21" ht="12" customHeight="1">
      <c r="B443" s="3"/>
      <c r="C443" s="5"/>
      <c r="D443" s="5"/>
      <c r="E443" s="5"/>
      <c r="F443" s="57"/>
      <c r="G443" s="37"/>
      <c r="H443" s="57"/>
      <c r="I443" s="37"/>
      <c r="N443" s="61"/>
      <c r="O443" s="62"/>
      <c r="P443" s="63"/>
      <c r="Q443" s="5"/>
      <c r="R443" s="3"/>
      <c r="S443" s="5"/>
      <c r="T443" s="2"/>
      <c r="U443" s="13"/>
    </row>
    <row r="444" spans="2:21" ht="12" customHeight="1">
      <c r="B444" s="3"/>
      <c r="C444" s="5"/>
      <c r="D444" s="5"/>
      <c r="E444" s="5"/>
      <c r="F444" s="57"/>
      <c r="G444" s="37"/>
      <c r="H444" s="57"/>
      <c r="I444" s="37"/>
      <c r="N444" s="61"/>
      <c r="O444" s="62"/>
      <c r="P444" s="63"/>
      <c r="Q444" s="5"/>
      <c r="R444" s="3"/>
      <c r="S444" s="5"/>
      <c r="T444" s="2"/>
      <c r="U444" s="13"/>
    </row>
    <row r="445" spans="2:21" ht="12" customHeight="1">
      <c r="B445" s="3"/>
      <c r="C445" s="5"/>
      <c r="D445" s="5"/>
      <c r="E445" s="5"/>
      <c r="F445" s="57"/>
      <c r="G445" s="37"/>
      <c r="H445" s="57"/>
      <c r="I445" s="37"/>
      <c r="N445" s="61"/>
      <c r="O445" s="62"/>
      <c r="P445" s="63"/>
      <c r="Q445" s="5"/>
      <c r="R445" s="3"/>
      <c r="S445" s="5"/>
      <c r="T445" s="2"/>
      <c r="U445" s="13"/>
    </row>
    <row r="446" spans="2:21" ht="12" customHeight="1">
      <c r="B446" s="3"/>
      <c r="C446" s="5"/>
      <c r="D446" s="5"/>
      <c r="E446" s="5"/>
      <c r="F446" s="57"/>
      <c r="G446" s="37"/>
      <c r="H446" s="57"/>
      <c r="I446" s="37"/>
      <c r="N446" s="61"/>
      <c r="O446" s="62"/>
      <c r="P446" s="63"/>
      <c r="Q446" s="5"/>
      <c r="R446" s="3"/>
      <c r="S446" s="5"/>
      <c r="T446" s="2"/>
      <c r="U446" s="13"/>
    </row>
    <row r="447" spans="2:21" ht="12" customHeight="1">
      <c r="B447" s="3"/>
      <c r="C447" s="5"/>
      <c r="D447" s="5"/>
      <c r="E447" s="5"/>
      <c r="F447" s="57"/>
      <c r="G447" s="37"/>
      <c r="H447" s="57"/>
      <c r="I447" s="37"/>
      <c r="N447" s="61"/>
      <c r="O447" s="62"/>
      <c r="P447" s="63"/>
      <c r="Q447" s="5"/>
      <c r="R447" s="3"/>
      <c r="S447" s="5"/>
      <c r="T447" s="2"/>
      <c r="U447" s="13"/>
    </row>
    <row r="448" spans="2:21" ht="12" customHeight="1">
      <c r="B448" s="3"/>
      <c r="C448" s="5"/>
      <c r="D448" s="5"/>
      <c r="E448" s="5"/>
      <c r="F448" s="57"/>
      <c r="G448" s="37"/>
      <c r="H448" s="57"/>
      <c r="I448" s="37"/>
      <c r="N448" s="61"/>
      <c r="O448" s="62"/>
      <c r="P448" s="63"/>
      <c r="Q448" s="5"/>
      <c r="R448" s="3"/>
      <c r="S448" s="5"/>
      <c r="T448" s="2"/>
      <c r="U448" s="13"/>
    </row>
    <row r="449" spans="2:21" ht="12" customHeight="1">
      <c r="B449" s="3"/>
      <c r="C449" s="5"/>
      <c r="D449" s="5"/>
      <c r="E449" s="5"/>
      <c r="F449" s="57"/>
      <c r="G449" s="37"/>
      <c r="H449" s="57"/>
      <c r="I449" s="37"/>
      <c r="N449" s="61"/>
      <c r="O449" s="62"/>
      <c r="P449" s="63"/>
      <c r="Q449" s="5"/>
      <c r="R449" s="3"/>
      <c r="S449" s="5"/>
      <c r="T449" s="2"/>
      <c r="U449" s="13"/>
    </row>
    <row r="450" spans="2:21" ht="12" customHeight="1">
      <c r="B450" s="3"/>
      <c r="C450" s="5"/>
      <c r="D450" s="5"/>
      <c r="E450" s="5"/>
      <c r="F450" s="57"/>
      <c r="G450" s="37"/>
      <c r="H450" s="57"/>
      <c r="I450" s="37"/>
      <c r="N450" s="61"/>
      <c r="O450" s="62"/>
      <c r="P450" s="63"/>
      <c r="Q450" s="5"/>
      <c r="R450" s="3"/>
      <c r="S450" s="5"/>
      <c r="T450" s="2"/>
      <c r="U450" s="13"/>
    </row>
    <row r="451" spans="2:21" ht="12" customHeight="1">
      <c r="B451" s="3"/>
      <c r="C451" s="5"/>
      <c r="D451" s="5"/>
      <c r="E451" s="5"/>
      <c r="F451" s="57"/>
      <c r="G451" s="37"/>
      <c r="H451" s="57"/>
      <c r="I451" s="37"/>
      <c r="N451" s="61"/>
      <c r="O451" s="62"/>
      <c r="P451" s="63"/>
      <c r="Q451" s="5"/>
      <c r="R451" s="3"/>
      <c r="S451" s="5"/>
      <c r="T451" s="2"/>
      <c r="U451" s="13"/>
    </row>
    <row r="452" spans="2:21" ht="12" customHeight="1">
      <c r="B452" s="3"/>
      <c r="C452" s="5"/>
      <c r="D452" s="5"/>
      <c r="E452" s="5"/>
      <c r="F452" s="57"/>
      <c r="G452" s="37"/>
      <c r="H452" s="57"/>
      <c r="I452" s="37"/>
      <c r="N452" s="61"/>
      <c r="O452" s="62"/>
      <c r="P452" s="63"/>
      <c r="Q452" s="5"/>
      <c r="R452" s="3"/>
      <c r="S452" s="5"/>
      <c r="T452" s="2"/>
      <c r="U452" s="13"/>
    </row>
    <row r="453" spans="2:21" ht="12" customHeight="1">
      <c r="B453" s="3"/>
      <c r="C453" s="5"/>
      <c r="D453" s="5"/>
      <c r="E453" s="5"/>
      <c r="F453" s="57"/>
      <c r="G453" s="37"/>
      <c r="H453" s="57"/>
      <c r="I453" s="37"/>
      <c r="N453" s="61"/>
      <c r="O453" s="62"/>
      <c r="P453" s="63"/>
      <c r="Q453" s="5"/>
      <c r="R453" s="3"/>
      <c r="S453" s="5"/>
      <c r="T453" s="2"/>
      <c r="U453" s="13"/>
    </row>
    <row r="454" spans="2:21" ht="12" customHeight="1">
      <c r="B454" s="3"/>
      <c r="C454" s="5"/>
      <c r="D454" s="5"/>
      <c r="E454" s="5"/>
      <c r="F454" s="57"/>
      <c r="G454" s="37"/>
      <c r="H454" s="57"/>
      <c r="I454" s="37"/>
      <c r="N454" s="61"/>
      <c r="O454" s="62"/>
      <c r="P454" s="63"/>
      <c r="Q454" s="5"/>
      <c r="R454" s="3"/>
      <c r="S454" s="5"/>
      <c r="T454" s="2"/>
      <c r="U454" s="13"/>
    </row>
    <row r="455" spans="2:21" ht="12" customHeight="1">
      <c r="B455" s="3"/>
      <c r="C455" s="5"/>
      <c r="D455" s="5"/>
      <c r="E455" s="5"/>
      <c r="F455" s="57"/>
      <c r="G455" s="37"/>
      <c r="H455" s="57"/>
      <c r="I455" s="37"/>
      <c r="N455" s="61"/>
      <c r="O455" s="62"/>
      <c r="P455" s="63"/>
      <c r="Q455" s="5"/>
      <c r="R455" s="3"/>
      <c r="S455" s="5"/>
      <c r="T455" s="2"/>
      <c r="U455" s="13"/>
    </row>
    <row r="456" spans="2:21" ht="12" customHeight="1">
      <c r="B456" s="3"/>
      <c r="C456" s="5"/>
      <c r="D456" s="5"/>
      <c r="E456" s="5"/>
      <c r="F456" s="57"/>
      <c r="G456" s="37"/>
      <c r="H456" s="57"/>
      <c r="I456" s="37"/>
      <c r="N456" s="61"/>
      <c r="O456" s="62"/>
      <c r="P456" s="63"/>
      <c r="Q456" s="5"/>
      <c r="R456" s="3"/>
      <c r="S456" s="5"/>
      <c r="T456" s="2"/>
      <c r="U456" s="13"/>
    </row>
    <row r="457" spans="2:21" ht="12" customHeight="1">
      <c r="B457" s="3"/>
      <c r="C457" s="5"/>
      <c r="D457" s="5"/>
      <c r="E457" s="5"/>
      <c r="F457" s="57"/>
      <c r="G457" s="37"/>
      <c r="H457" s="57"/>
      <c r="I457" s="37"/>
      <c r="N457" s="61"/>
      <c r="O457" s="62"/>
      <c r="P457" s="63"/>
      <c r="Q457" s="5"/>
      <c r="R457" s="3"/>
      <c r="S457" s="5"/>
      <c r="T457" s="2"/>
      <c r="U457" s="13"/>
    </row>
    <row r="458" spans="2:21" ht="12" customHeight="1">
      <c r="B458" s="3"/>
      <c r="C458" s="5"/>
      <c r="D458" s="5"/>
      <c r="E458" s="5"/>
      <c r="F458" s="57"/>
      <c r="G458" s="37"/>
      <c r="H458" s="57"/>
      <c r="I458" s="37"/>
      <c r="N458" s="61"/>
      <c r="O458" s="62"/>
      <c r="P458" s="63"/>
      <c r="Q458" s="5"/>
      <c r="R458" s="3"/>
      <c r="S458" s="5"/>
      <c r="T458" s="2"/>
      <c r="U458" s="13"/>
    </row>
    <row r="459" spans="2:21" ht="12" customHeight="1">
      <c r="B459" s="3"/>
      <c r="C459" s="5"/>
      <c r="D459" s="5"/>
      <c r="E459" s="5"/>
      <c r="F459" s="57"/>
      <c r="G459" s="37"/>
      <c r="H459" s="57"/>
      <c r="I459" s="37"/>
      <c r="N459" s="61"/>
      <c r="O459" s="62"/>
      <c r="P459" s="63"/>
      <c r="Q459" s="5"/>
      <c r="R459" s="3"/>
      <c r="S459" s="5"/>
      <c r="T459" s="2"/>
      <c r="U459" s="13"/>
    </row>
    <row r="460" spans="2:21" ht="12" customHeight="1">
      <c r="B460" s="3"/>
      <c r="C460" s="5"/>
      <c r="D460" s="5"/>
      <c r="E460" s="5"/>
      <c r="F460" s="57"/>
      <c r="G460" s="37"/>
      <c r="H460" s="57"/>
      <c r="I460" s="37"/>
      <c r="N460" s="61"/>
      <c r="O460" s="62"/>
      <c r="P460" s="63"/>
      <c r="Q460" s="5"/>
      <c r="R460" s="3"/>
      <c r="S460" s="5"/>
      <c r="T460" s="2"/>
      <c r="U460" s="13"/>
    </row>
    <row r="461" spans="2:21" ht="12" customHeight="1">
      <c r="B461" s="3"/>
      <c r="C461" s="5"/>
      <c r="D461" s="5"/>
      <c r="E461" s="5"/>
      <c r="F461" s="57"/>
      <c r="G461" s="37"/>
      <c r="H461" s="57"/>
      <c r="I461" s="37"/>
      <c r="N461" s="61"/>
      <c r="O461" s="62"/>
      <c r="P461" s="63"/>
      <c r="Q461" s="5"/>
      <c r="R461" s="3"/>
      <c r="S461" s="5"/>
      <c r="T461" s="2"/>
      <c r="U461" s="13"/>
    </row>
    <row r="462" spans="2:21" ht="12" customHeight="1">
      <c r="B462" s="3"/>
      <c r="C462" s="5"/>
      <c r="D462" s="5"/>
      <c r="E462" s="5"/>
      <c r="F462" s="57"/>
      <c r="G462" s="37"/>
      <c r="H462" s="57"/>
      <c r="I462" s="37"/>
      <c r="N462" s="61"/>
      <c r="O462" s="62"/>
      <c r="P462" s="63"/>
      <c r="Q462" s="5"/>
      <c r="R462" s="3"/>
      <c r="S462" s="5"/>
      <c r="T462" s="2"/>
      <c r="U462" s="13"/>
    </row>
    <row r="463" spans="2:21" ht="12" customHeight="1">
      <c r="B463" s="3"/>
      <c r="C463" s="5"/>
      <c r="D463" s="5"/>
      <c r="E463" s="5"/>
      <c r="F463" s="57"/>
      <c r="G463" s="37"/>
      <c r="H463" s="57"/>
      <c r="I463" s="37"/>
      <c r="N463" s="61"/>
      <c r="O463" s="62"/>
      <c r="P463" s="63"/>
      <c r="Q463" s="5"/>
      <c r="R463" s="3"/>
      <c r="S463" s="5"/>
      <c r="T463" s="2"/>
      <c r="U463" s="13"/>
    </row>
    <row r="464" spans="2:21" ht="12" customHeight="1">
      <c r="B464" s="3"/>
      <c r="C464" s="5"/>
      <c r="D464" s="5"/>
      <c r="E464" s="5"/>
      <c r="F464" s="57"/>
      <c r="G464" s="37"/>
      <c r="H464" s="57"/>
      <c r="I464" s="37"/>
      <c r="N464" s="61"/>
      <c r="O464" s="62"/>
      <c r="P464" s="63"/>
      <c r="Q464" s="5"/>
      <c r="R464" s="3"/>
      <c r="S464" s="5"/>
      <c r="T464" s="2"/>
      <c r="U464" s="13"/>
    </row>
    <row r="465" spans="2:21" ht="12" customHeight="1">
      <c r="B465" s="3"/>
      <c r="C465" s="5"/>
      <c r="D465" s="5"/>
      <c r="E465" s="5"/>
      <c r="F465" s="57"/>
      <c r="G465" s="37"/>
      <c r="H465" s="57"/>
      <c r="I465" s="37"/>
      <c r="N465" s="61"/>
      <c r="O465" s="62"/>
      <c r="P465" s="63"/>
      <c r="Q465" s="5"/>
      <c r="R465" s="3"/>
      <c r="S465" s="5"/>
      <c r="T465" s="2"/>
      <c r="U465" s="13"/>
    </row>
    <row r="466" spans="2:21" ht="12" customHeight="1">
      <c r="B466" s="3"/>
      <c r="C466" s="5"/>
      <c r="D466" s="5"/>
      <c r="E466" s="5"/>
      <c r="F466" s="57"/>
      <c r="G466" s="37"/>
      <c r="H466" s="57"/>
      <c r="I466" s="37"/>
    </row>
    <row r="467" spans="2:21" ht="12" customHeight="1">
      <c r="B467" s="3"/>
      <c r="C467" s="5"/>
      <c r="D467" s="5"/>
      <c r="E467" s="5"/>
      <c r="F467" s="57"/>
      <c r="G467" s="37"/>
      <c r="H467" s="57"/>
      <c r="I467" s="37"/>
    </row>
    <row r="468" spans="2:21" ht="12" customHeight="1">
      <c r="B468" s="3"/>
      <c r="C468" s="5"/>
      <c r="D468" s="5"/>
      <c r="E468" s="5"/>
      <c r="F468" s="57"/>
      <c r="G468" s="37"/>
      <c r="H468" s="57"/>
      <c r="I468" s="37"/>
    </row>
    <row r="469" spans="2:21" ht="12" customHeight="1">
      <c r="B469" s="3"/>
      <c r="C469" s="5"/>
      <c r="D469" s="5"/>
      <c r="E469" s="5"/>
      <c r="F469" s="57"/>
      <c r="G469" s="37"/>
      <c r="H469" s="57"/>
      <c r="I469" s="37"/>
    </row>
    <row r="470" spans="2:21" ht="12" customHeight="1">
      <c r="B470" s="3"/>
      <c r="C470" s="5"/>
      <c r="D470" s="5"/>
      <c r="E470" s="5"/>
      <c r="F470" s="57"/>
      <c r="G470" s="37"/>
      <c r="H470" s="57"/>
      <c r="I470" s="37"/>
    </row>
    <row r="471" spans="2:21" ht="12" customHeight="1">
      <c r="B471" s="3"/>
      <c r="C471" s="5"/>
      <c r="D471" s="5"/>
      <c r="E471" s="5"/>
      <c r="F471" s="57"/>
      <c r="G471" s="37"/>
      <c r="H471" s="57"/>
      <c r="I471" s="37"/>
    </row>
    <row r="472" spans="2:21" ht="12" customHeight="1">
      <c r="B472" s="3"/>
      <c r="C472" s="5"/>
      <c r="D472" s="5"/>
      <c r="E472" s="5"/>
      <c r="F472" s="57"/>
      <c r="G472" s="37"/>
      <c r="H472" s="57"/>
      <c r="I472" s="37"/>
    </row>
    <row r="473" spans="2:21" ht="12" customHeight="1">
      <c r="B473" s="3"/>
      <c r="C473" s="5"/>
      <c r="D473" s="5"/>
      <c r="E473" s="5"/>
      <c r="F473" s="57"/>
      <c r="G473" s="37"/>
      <c r="H473" s="57"/>
      <c r="I473" s="37"/>
    </row>
    <row r="474" spans="2:21" ht="12" customHeight="1">
      <c r="B474" s="3"/>
      <c r="C474" s="5"/>
      <c r="D474" s="5"/>
      <c r="E474" s="5"/>
      <c r="F474" s="57"/>
      <c r="G474" s="37"/>
      <c r="H474" s="57"/>
      <c r="I474" s="37"/>
    </row>
    <row r="475" spans="2:21" ht="12" customHeight="1">
      <c r="B475" s="3"/>
      <c r="C475" s="5"/>
      <c r="D475" s="5"/>
      <c r="E475" s="5"/>
      <c r="F475" s="57"/>
      <c r="G475" s="37"/>
      <c r="H475" s="57"/>
      <c r="I475" s="37"/>
    </row>
    <row r="476" spans="2:21" ht="12" customHeight="1">
      <c r="B476" s="3"/>
      <c r="C476" s="5"/>
      <c r="D476" s="5"/>
      <c r="E476" s="5"/>
      <c r="F476" s="57"/>
      <c r="G476" s="37"/>
      <c r="H476" s="57"/>
      <c r="I476" s="37"/>
    </row>
    <row r="477" spans="2:21" ht="12" customHeight="1">
      <c r="B477" s="3"/>
      <c r="C477" s="5"/>
      <c r="D477" s="5"/>
      <c r="E477" s="5"/>
      <c r="F477" s="57"/>
      <c r="G477" s="37"/>
      <c r="H477" s="57"/>
      <c r="I477" s="37"/>
    </row>
    <row r="478" spans="2:21" ht="12" customHeight="1">
      <c r="B478" s="3"/>
      <c r="C478" s="5"/>
      <c r="D478" s="5"/>
      <c r="E478" s="5"/>
      <c r="F478" s="57"/>
      <c r="G478" s="37"/>
      <c r="H478" s="57"/>
      <c r="I478" s="37"/>
    </row>
    <row r="479" spans="2:21" ht="12" customHeight="1">
      <c r="B479" s="3"/>
      <c r="C479" s="5"/>
      <c r="D479" s="5"/>
      <c r="E479" s="5"/>
      <c r="F479" s="57"/>
      <c r="G479" s="37"/>
      <c r="H479" s="57"/>
      <c r="I479" s="37"/>
    </row>
    <row r="480" spans="2:21" ht="12" customHeight="1">
      <c r="B480" s="3"/>
      <c r="C480" s="5"/>
      <c r="D480" s="5"/>
      <c r="E480" s="5"/>
      <c r="F480" s="57"/>
      <c r="G480" s="37"/>
      <c r="H480" s="57"/>
      <c r="I480" s="37"/>
    </row>
    <row r="481" spans="2:9" ht="12" customHeight="1">
      <c r="B481" s="3"/>
      <c r="C481" s="5"/>
      <c r="D481" s="5"/>
      <c r="E481" s="5"/>
      <c r="F481" s="57"/>
      <c r="G481" s="37"/>
      <c r="H481" s="57"/>
      <c r="I481" s="37"/>
    </row>
    <row r="482" spans="2:9" ht="12" customHeight="1">
      <c r="B482" s="3"/>
      <c r="C482" s="5"/>
      <c r="D482" s="5"/>
      <c r="E482" s="5"/>
      <c r="F482" s="57"/>
      <c r="G482" s="37"/>
      <c r="H482" s="57"/>
      <c r="I482" s="37"/>
    </row>
    <row r="483" spans="2:9" ht="12" customHeight="1">
      <c r="B483" s="3"/>
      <c r="C483" s="5"/>
      <c r="D483" s="5"/>
      <c r="E483" s="5"/>
      <c r="F483" s="57"/>
      <c r="G483" s="37"/>
      <c r="H483" s="57"/>
      <c r="I483" s="37"/>
    </row>
    <row r="484" spans="2:9" ht="12" customHeight="1">
      <c r="B484" s="3"/>
      <c r="C484" s="5"/>
      <c r="D484" s="5"/>
      <c r="E484" s="5"/>
      <c r="F484" s="57"/>
      <c r="G484" s="37"/>
      <c r="H484" s="57"/>
      <c r="I484" s="37"/>
    </row>
    <row r="485" spans="2:9" ht="12" customHeight="1">
      <c r="B485" s="3"/>
      <c r="C485" s="5"/>
      <c r="D485" s="5"/>
      <c r="E485" s="5"/>
      <c r="F485" s="57"/>
      <c r="G485" s="37"/>
      <c r="H485" s="57"/>
      <c r="I485" s="37"/>
    </row>
    <row r="486" spans="2:9" ht="12" customHeight="1">
      <c r="B486" s="3"/>
      <c r="C486" s="5"/>
      <c r="D486" s="5"/>
      <c r="E486" s="5"/>
      <c r="F486" s="57"/>
      <c r="G486" s="37"/>
      <c r="H486" s="57"/>
      <c r="I486" s="37"/>
    </row>
    <row r="487" spans="2:9" ht="12" customHeight="1">
      <c r="B487" s="3"/>
      <c r="C487" s="5"/>
      <c r="D487" s="5"/>
      <c r="E487" s="5"/>
      <c r="F487" s="57"/>
      <c r="G487" s="37"/>
      <c r="H487" s="57"/>
      <c r="I487" s="37"/>
    </row>
    <row r="488" spans="2:9" ht="12" customHeight="1">
      <c r="B488" s="3"/>
      <c r="C488" s="5"/>
      <c r="D488" s="5"/>
      <c r="E488" s="5"/>
      <c r="F488" s="57"/>
      <c r="G488" s="37"/>
      <c r="H488" s="57"/>
      <c r="I488" s="37"/>
    </row>
    <row r="489" spans="2:9" ht="12" customHeight="1">
      <c r="B489" s="3"/>
      <c r="C489" s="5"/>
      <c r="D489" s="5"/>
      <c r="E489" s="5"/>
      <c r="F489" s="57"/>
      <c r="G489" s="37"/>
      <c r="H489" s="57"/>
      <c r="I489" s="37"/>
    </row>
    <row r="490" spans="2:9" ht="12" customHeight="1">
      <c r="B490" s="3"/>
      <c r="C490" s="5"/>
      <c r="D490" s="5"/>
      <c r="E490" s="5"/>
      <c r="F490" s="57"/>
      <c r="G490" s="37"/>
      <c r="H490" s="57"/>
      <c r="I490" s="37"/>
    </row>
    <row r="491" spans="2:9" ht="12" customHeight="1">
      <c r="B491" s="3"/>
      <c r="C491" s="5"/>
      <c r="D491" s="5"/>
      <c r="E491" s="5"/>
      <c r="F491" s="57"/>
      <c r="G491" s="37"/>
      <c r="H491" s="57"/>
      <c r="I491" s="37"/>
    </row>
    <row r="492" spans="2:9" ht="12" customHeight="1">
      <c r="B492" s="3"/>
      <c r="C492" s="5"/>
      <c r="D492" s="5"/>
      <c r="E492" s="5"/>
      <c r="F492" s="57"/>
      <c r="G492" s="37"/>
      <c r="H492" s="57"/>
      <c r="I492" s="37"/>
    </row>
    <row r="493" spans="2:9" ht="12" customHeight="1">
      <c r="B493" s="3"/>
      <c r="C493" s="5"/>
      <c r="D493" s="5"/>
      <c r="E493" s="5"/>
      <c r="F493" s="57"/>
      <c r="G493" s="37"/>
      <c r="H493" s="57"/>
      <c r="I493" s="37"/>
    </row>
    <row r="494" spans="2:9" ht="12" customHeight="1">
      <c r="B494" s="3"/>
      <c r="C494" s="5"/>
      <c r="D494" s="5"/>
      <c r="E494" s="5"/>
      <c r="F494" s="57"/>
      <c r="G494" s="37"/>
      <c r="H494" s="57"/>
      <c r="I494" s="37"/>
    </row>
    <row r="495" spans="2:9" ht="12" customHeight="1">
      <c r="B495" s="3"/>
      <c r="C495" s="5"/>
      <c r="D495" s="5"/>
      <c r="E495" s="5"/>
      <c r="F495" s="57"/>
      <c r="G495" s="37"/>
      <c r="H495" s="57"/>
      <c r="I495" s="37"/>
    </row>
    <row r="496" spans="2:9" ht="12" customHeight="1">
      <c r="B496" s="3"/>
      <c r="C496" s="5"/>
      <c r="D496" s="5"/>
      <c r="E496" s="5"/>
      <c r="F496" s="57"/>
      <c r="G496" s="37"/>
      <c r="H496" s="57"/>
      <c r="I496" s="37"/>
    </row>
    <row r="497" spans="2:9" ht="12" customHeight="1">
      <c r="B497" s="3"/>
      <c r="C497" s="5"/>
      <c r="D497" s="5"/>
      <c r="E497" s="5"/>
      <c r="F497" s="57"/>
      <c r="G497" s="37"/>
      <c r="H497" s="57"/>
      <c r="I497" s="37"/>
    </row>
    <row r="498" spans="2:9" ht="12" customHeight="1">
      <c r="B498" s="3"/>
      <c r="C498" s="5"/>
      <c r="D498" s="5"/>
      <c r="E498" s="5"/>
      <c r="F498" s="57"/>
      <c r="G498" s="37"/>
      <c r="H498" s="57"/>
      <c r="I498" s="37"/>
    </row>
    <row r="499" spans="2:9" ht="12" customHeight="1">
      <c r="B499" s="3"/>
      <c r="C499" s="5"/>
      <c r="D499" s="5"/>
      <c r="E499" s="5"/>
      <c r="F499" s="57"/>
      <c r="G499" s="37"/>
      <c r="H499" s="57"/>
      <c r="I499" s="37"/>
    </row>
    <row r="500" spans="2:9" ht="12" customHeight="1">
      <c r="B500" s="3"/>
      <c r="C500" s="5"/>
      <c r="D500" s="5"/>
      <c r="E500" s="5"/>
      <c r="F500" s="57"/>
      <c r="G500" s="37"/>
      <c r="H500" s="57"/>
      <c r="I500" s="37"/>
    </row>
    <row r="501" spans="2:9" ht="12" customHeight="1">
      <c r="B501" s="3"/>
      <c r="C501" s="5"/>
      <c r="D501" s="5"/>
      <c r="E501" s="5"/>
      <c r="F501" s="57"/>
      <c r="G501" s="37"/>
      <c r="H501" s="57"/>
      <c r="I501" s="37"/>
    </row>
    <row r="502" spans="2:9" ht="12" customHeight="1">
      <c r="B502" s="3"/>
      <c r="C502" s="5"/>
      <c r="D502" s="5"/>
      <c r="E502" s="5"/>
      <c r="F502" s="57"/>
      <c r="G502" s="37"/>
      <c r="H502" s="57"/>
      <c r="I502" s="37"/>
    </row>
    <row r="503" spans="2:9" ht="12" customHeight="1">
      <c r="B503" s="3"/>
      <c r="C503" s="5"/>
      <c r="D503" s="5"/>
      <c r="E503" s="5"/>
      <c r="F503" s="57"/>
      <c r="G503" s="37"/>
      <c r="H503" s="57"/>
      <c r="I503" s="37"/>
    </row>
    <row r="504" spans="2:9" ht="12" customHeight="1">
      <c r="B504" s="3"/>
      <c r="C504" s="5"/>
      <c r="D504" s="5"/>
      <c r="E504" s="5"/>
      <c r="F504" s="57"/>
      <c r="G504" s="37"/>
      <c r="H504" s="57"/>
      <c r="I504" s="37"/>
    </row>
    <row r="505" spans="2:9" ht="12" customHeight="1">
      <c r="B505" s="3"/>
      <c r="C505" s="5"/>
      <c r="D505" s="5"/>
      <c r="E505" s="5"/>
      <c r="F505" s="57"/>
      <c r="G505" s="37"/>
      <c r="H505" s="57"/>
      <c r="I505" s="37"/>
    </row>
    <row r="506" spans="2:9" ht="12" customHeight="1">
      <c r="B506" s="3"/>
      <c r="C506" s="5"/>
      <c r="D506" s="5"/>
      <c r="E506" s="5"/>
      <c r="F506" s="57"/>
      <c r="G506" s="37"/>
      <c r="H506" s="57"/>
      <c r="I506" s="37"/>
    </row>
    <row r="507" spans="2:9" ht="12" customHeight="1">
      <c r="B507" s="3"/>
      <c r="C507" s="5"/>
      <c r="D507" s="5"/>
      <c r="E507" s="5"/>
      <c r="F507" s="57"/>
      <c r="G507" s="37"/>
      <c r="H507" s="57"/>
      <c r="I507" s="37"/>
    </row>
    <row r="508" spans="2:9" ht="12" customHeight="1">
      <c r="B508" s="3"/>
      <c r="C508" s="5"/>
      <c r="D508" s="5"/>
      <c r="E508" s="5"/>
      <c r="F508" s="57"/>
      <c r="G508" s="37"/>
      <c r="H508" s="57"/>
      <c r="I508" s="37"/>
    </row>
    <row r="509" spans="2:9" ht="12" customHeight="1">
      <c r="B509" s="3"/>
      <c r="C509" s="5"/>
      <c r="D509" s="5"/>
      <c r="E509" s="5"/>
      <c r="F509" s="57"/>
      <c r="G509" s="37"/>
      <c r="H509" s="57"/>
      <c r="I509" s="37"/>
    </row>
    <row r="510" spans="2:9" ht="12" customHeight="1">
      <c r="B510" s="3"/>
      <c r="C510" s="5"/>
      <c r="D510" s="5"/>
      <c r="E510" s="5"/>
      <c r="F510" s="57"/>
      <c r="G510" s="37"/>
      <c r="H510" s="57"/>
      <c r="I510" s="37"/>
    </row>
    <row r="511" spans="2:9" ht="12" customHeight="1">
      <c r="B511" s="3"/>
      <c r="C511" s="5"/>
      <c r="D511" s="5"/>
      <c r="E511" s="5"/>
      <c r="F511" s="57"/>
      <c r="G511" s="37"/>
      <c r="H511" s="57"/>
      <c r="I511" s="37"/>
    </row>
    <row r="512" spans="2:9" ht="12" customHeight="1">
      <c r="B512" s="3"/>
      <c r="C512" s="5"/>
      <c r="D512" s="5"/>
      <c r="E512" s="5"/>
      <c r="F512" s="57"/>
      <c r="G512" s="37"/>
      <c r="H512" s="57"/>
      <c r="I512" s="37"/>
    </row>
    <row r="513" spans="2:9" ht="12" customHeight="1">
      <c r="B513" s="3"/>
      <c r="C513" s="5"/>
      <c r="D513" s="5"/>
      <c r="E513" s="5"/>
      <c r="F513" s="57"/>
      <c r="G513" s="37"/>
      <c r="H513" s="57"/>
      <c r="I513" s="37"/>
    </row>
    <row r="514" spans="2:9" ht="12" customHeight="1">
      <c r="B514" s="3"/>
      <c r="C514" s="5"/>
      <c r="D514" s="5"/>
      <c r="E514" s="5"/>
      <c r="F514" s="57"/>
      <c r="G514" s="37"/>
      <c r="H514" s="57"/>
      <c r="I514" s="37"/>
    </row>
    <row r="515" spans="2:9" ht="12" customHeight="1">
      <c r="B515" s="3"/>
      <c r="C515" s="5"/>
      <c r="D515" s="5"/>
      <c r="E515" s="5"/>
      <c r="F515" s="57"/>
      <c r="G515" s="37"/>
      <c r="H515" s="57"/>
      <c r="I515" s="37"/>
    </row>
    <row r="516" spans="2:9" ht="12" customHeight="1">
      <c r="B516" s="3"/>
      <c r="C516" s="5"/>
      <c r="D516" s="5"/>
      <c r="E516" s="5"/>
      <c r="F516" s="57"/>
      <c r="G516" s="37"/>
      <c r="H516" s="57"/>
      <c r="I516" s="37"/>
    </row>
    <row r="517" spans="2:9" ht="12" customHeight="1">
      <c r="B517" s="3"/>
      <c r="C517" s="5"/>
      <c r="D517" s="5"/>
      <c r="E517" s="5"/>
      <c r="F517" s="57"/>
      <c r="G517" s="37"/>
      <c r="H517" s="57"/>
      <c r="I517" s="37"/>
    </row>
    <row r="518" spans="2:9" ht="12" customHeight="1">
      <c r="B518" s="3"/>
      <c r="C518" s="5"/>
      <c r="D518" s="5"/>
      <c r="E518" s="5"/>
      <c r="F518" s="57"/>
      <c r="G518" s="37"/>
      <c r="H518" s="57"/>
      <c r="I518" s="37"/>
    </row>
    <row r="519" spans="2:9" ht="12" customHeight="1">
      <c r="B519" s="3"/>
      <c r="C519" s="5"/>
      <c r="D519" s="5"/>
      <c r="E519" s="5"/>
      <c r="F519" s="57"/>
      <c r="G519" s="37"/>
      <c r="H519" s="57"/>
      <c r="I519" s="37"/>
    </row>
    <row r="520" spans="2:9" ht="12" customHeight="1">
      <c r="B520" s="3"/>
      <c r="C520" s="5"/>
      <c r="D520" s="5"/>
      <c r="E520" s="5"/>
      <c r="F520" s="57"/>
      <c r="G520" s="37"/>
      <c r="H520" s="57"/>
      <c r="I520" s="37"/>
    </row>
    <row r="521" spans="2:9" ht="12" customHeight="1">
      <c r="B521" s="3"/>
      <c r="C521" s="5"/>
      <c r="D521" s="5"/>
      <c r="E521" s="5"/>
      <c r="F521" s="57"/>
      <c r="G521" s="37"/>
      <c r="H521" s="57"/>
      <c r="I521" s="37"/>
    </row>
    <row r="522" spans="2:9" ht="12" customHeight="1">
      <c r="B522" s="3"/>
      <c r="C522" s="5"/>
      <c r="D522" s="5"/>
      <c r="E522" s="5"/>
      <c r="F522" s="57"/>
      <c r="G522" s="37"/>
      <c r="H522" s="57"/>
      <c r="I522" s="37"/>
    </row>
    <row r="523" spans="2:9" ht="12" customHeight="1">
      <c r="B523" s="3"/>
      <c r="C523" s="5"/>
      <c r="D523" s="5"/>
      <c r="E523" s="5"/>
      <c r="F523" s="57"/>
      <c r="G523" s="37"/>
      <c r="H523" s="57"/>
      <c r="I523" s="37"/>
    </row>
    <row r="524" spans="2:9" ht="12" customHeight="1">
      <c r="B524" s="3"/>
      <c r="C524" s="5"/>
      <c r="D524" s="5"/>
      <c r="E524" s="5"/>
      <c r="F524" s="57"/>
      <c r="G524" s="37"/>
      <c r="H524" s="57"/>
      <c r="I524" s="37"/>
    </row>
    <row r="525" spans="2:9" ht="12" customHeight="1">
      <c r="B525" s="3"/>
      <c r="C525" s="5"/>
      <c r="D525" s="5"/>
      <c r="E525" s="5"/>
      <c r="F525" s="57"/>
      <c r="G525" s="37"/>
      <c r="H525" s="57"/>
      <c r="I525" s="37"/>
    </row>
    <row r="526" spans="2:9" ht="12" customHeight="1">
      <c r="B526" s="3"/>
      <c r="C526" s="5"/>
      <c r="D526" s="5"/>
      <c r="E526" s="5"/>
      <c r="F526" s="57"/>
      <c r="G526" s="37"/>
      <c r="H526" s="57"/>
      <c r="I526" s="37"/>
    </row>
    <row r="527" spans="2:9" ht="12" customHeight="1">
      <c r="B527" s="3"/>
      <c r="C527" s="5"/>
      <c r="D527" s="5"/>
      <c r="E527" s="5"/>
      <c r="F527" s="57"/>
      <c r="G527" s="37"/>
      <c r="H527" s="57"/>
      <c r="I527" s="37"/>
    </row>
    <row r="528" spans="2:9" ht="12" customHeight="1">
      <c r="B528" s="3"/>
      <c r="C528" s="5"/>
      <c r="D528" s="5"/>
      <c r="E528" s="5"/>
      <c r="F528" s="57"/>
      <c r="G528" s="37"/>
      <c r="H528" s="57"/>
      <c r="I528" s="37"/>
    </row>
    <row r="529" spans="2:9" ht="12" customHeight="1">
      <c r="B529" s="3"/>
      <c r="C529" s="5"/>
      <c r="D529" s="5"/>
      <c r="E529" s="5"/>
      <c r="F529" s="57"/>
      <c r="G529" s="37"/>
      <c r="H529" s="57"/>
      <c r="I529" s="37"/>
    </row>
    <row r="530" spans="2:9" ht="12" customHeight="1">
      <c r="B530" s="3"/>
      <c r="C530" s="5"/>
      <c r="D530" s="5"/>
      <c r="E530" s="5"/>
      <c r="F530" s="57"/>
      <c r="G530" s="37"/>
      <c r="H530" s="57"/>
      <c r="I530" s="37"/>
    </row>
    <row r="531" spans="2:9" ht="12" customHeight="1">
      <c r="B531" s="3"/>
      <c r="C531" s="5"/>
      <c r="D531" s="5"/>
      <c r="E531" s="5"/>
      <c r="F531" s="57"/>
      <c r="G531" s="37"/>
      <c r="H531" s="57"/>
      <c r="I531" s="37"/>
    </row>
    <row r="532" spans="2:9" ht="12" customHeight="1">
      <c r="B532" s="3"/>
      <c r="C532" s="5"/>
      <c r="D532" s="5"/>
      <c r="E532" s="5"/>
      <c r="F532" s="57"/>
      <c r="G532" s="37"/>
      <c r="H532" s="57"/>
      <c r="I532" s="37"/>
    </row>
    <row r="533" spans="2:9" ht="12" customHeight="1">
      <c r="B533" s="3"/>
      <c r="C533" s="5"/>
      <c r="D533" s="5"/>
      <c r="E533" s="5"/>
      <c r="F533" s="57"/>
      <c r="G533" s="37"/>
      <c r="H533" s="57"/>
      <c r="I533" s="37"/>
    </row>
    <row r="534" spans="2:9" ht="12" customHeight="1">
      <c r="B534" s="3"/>
      <c r="C534" s="5"/>
      <c r="D534" s="5"/>
      <c r="E534" s="5"/>
      <c r="F534" s="57"/>
      <c r="G534" s="37"/>
      <c r="H534" s="57"/>
      <c r="I534" s="37"/>
    </row>
    <row r="535" spans="2:9" ht="12" customHeight="1">
      <c r="B535" s="3"/>
      <c r="C535" s="5"/>
      <c r="D535" s="5"/>
      <c r="E535" s="5"/>
      <c r="F535" s="57"/>
      <c r="G535" s="37"/>
      <c r="H535" s="57"/>
      <c r="I535" s="37"/>
    </row>
    <row r="536" spans="2:9" ht="12" customHeight="1">
      <c r="B536" s="3"/>
      <c r="C536" s="5"/>
      <c r="D536" s="5"/>
      <c r="E536" s="5"/>
      <c r="F536" s="57"/>
      <c r="G536" s="37"/>
      <c r="H536" s="57"/>
      <c r="I536" s="37"/>
    </row>
    <row r="537" spans="2:9" ht="12" customHeight="1">
      <c r="B537" s="3"/>
      <c r="C537" s="5"/>
      <c r="D537" s="5"/>
      <c r="E537" s="5"/>
      <c r="F537" s="57"/>
      <c r="G537" s="37"/>
      <c r="H537" s="57"/>
      <c r="I537" s="37"/>
    </row>
    <row r="538" spans="2:9" ht="12" customHeight="1">
      <c r="B538" s="3"/>
      <c r="C538" s="5"/>
      <c r="D538" s="5"/>
      <c r="E538" s="5"/>
      <c r="F538" s="57"/>
      <c r="G538" s="37"/>
      <c r="H538" s="57"/>
      <c r="I538" s="37"/>
    </row>
    <row r="539" spans="2:9" ht="12" customHeight="1">
      <c r="B539" s="3"/>
      <c r="C539" s="5"/>
      <c r="D539" s="5"/>
      <c r="E539" s="5"/>
      <c r="F539" s="57"/>
      <c r="G539" s="37"/>
      <c r="H539" s="57"/>
      <c r="I539" s="37"/>
    </row>
    <row r="540" spans="2:9" ht="12" customHeight="1">
      <c r="B540" s="3"/>
      <c r="C540" s="5"/>
      <c r="D540" s="5"/>
      <c r="E540" s="5"/>
      <c r="F540" s="57"/>
      <c r="G540" s="37"/>
      <c r="H540" s="57"/>
      <c r="I540" s="37"/>
    </row>
    <row r="541" spans="2:9" ht="12" customHeight="1">
      <c r="B541" s="3"/>
      <c r="C541" s="5"/>
      <c r="D541" s="5"/>
      <c r="E541" s="5"/>
      <c r="F541" s="57"/>
      <c r="G541" s="37"/>
      <c r="H541" s="57"/>
      <c r="I541" s="37"/>
    </row>
    <row r="542" spans="2:9" ht="12" customHeight="1">
      <c r="B542" s="3"/>
      <c r="C542" s="5"/>
      <c r="D542" s="5"/>
      <c r="E542" s="5"/>
      <c r="F542" s="57"/>
      <c r="G542" s="37"/>
      <c r="H542" s="57"/>
      <c r="I542" s="37"/>
    </row>
    <row r="543" spans="2:9" ht="12" customHeight="1">
      <c r="B543" s="3"/>
      <c r="C543" s="5"/>
      <c r="D543" s="5"/>
      <c r="E543" s="5"/>
      <c r="F543" s="57"/>
      <c r="G543" s="37"/>
      <c r="H543" s="57"/>
      <c r="I543" s="37"/>
    </row>
    <row r="544" spans="2:9" ht="12" customHeight="1">
      <c r="B544" s="3"/>
      <c r="C544" s="5"/>
      <c r="D544" s="5"/>
      <c r="E544" s="5"/>
      <c r="F544" s="57"/>
      <c r="G544" s="37"/>
      <c r="H544" s="57"/>
      <c r="I544" s="37"/>
    </row>
    <row r="545" spans="2:9" ht="12" customHeight="1">
      <c r="B545" s="3"/>
      <c r="C545" s="5"/>
      <c r="D545" s="5"/>
      <c r="E545" s="5"/>
      <c r="F545" s="57"/>
      <c r="G545" s="37"/>
      <c r="H545" s="57"/>
      <c r="I545" s="37"/>
    </row>
    <row r="546" spans="2:9" ht="12" customHeight="1">
      <c r="B546" s="3"/>
      <c r="C546" s="5"/>
      <c r="D546" s="5"/>
      <c r="E546" s="5"/>
      <c r="F546" s="57"/>
      <c r="G546" s="37"/>
      <c r="H546" s="57"/>
      <c r="I546" s="37"/>
    </row>
    <row r="547" spans="2:9" ht="12" customHeight="1">
      <c r="B547" s="3"/>
      <c r="C547" s="5"/>
      <c r="D547" s="5"/>
      <c r="E547" s="5"/>
      <c r="F547" s="57"/>
      <c r="G547" s="37"/>
      <c r="H547" s="57"/>
      <c r="I547" s="37"/>
    </row>
    <row r="548" spans="2:9" ht="12" customHeight="1">
      <c r="B548" s="3"/>
      <c r="C548" s="5"/>
      <c r="D548" s="5"/>
      <c r="E548" s="5"/>
      <c r="F548" s="57"/>
      <c r="G548" s="37"/>
      <c r="H548" s="57"/>
      <c r="I548" s="37"/>
    </row>
    <row r="549" spans="2:9" ht="12" customHeight="1">
      <c r="B549" s="3"/>
      <c r="C549" s="5"/>
      <c r="D549" s="5"/>
      <c r="E549" s="5"/>
      <c r="F549" s="57"/>
      <c r="G549" s="37"/>
      <c r="H549" s="57"/>
      <c r="I549" s="37"/>
    </row>
    <row r="550" spans="2:9" ht="12" customHeight="1">
      <c r="B550" s="3"/>
      <c r="C550" s="5"/>
      <c r="D550" s="5"/>
      <c r="E550" s="5"/>
      <c r="F550" s="57"/>
      <c r="G550" s="37"/>
      <c r="H550" s="57"/>
      <c r="I550" s="37"/>
    </row>
    <row r="551" spans="2:9" ht="12" customHeight="1">
      <c r="B551" s="3"/>
      <c r="C551" s="5"/>
      <c r="D551" s="5"/>
      <c r="E551" s="5"/>
      <c r="F551" s="57"/>
      <c r="G551" s="37"/>
      <c r="H551" s="57"/>
      <c r="I551" s="37"/>
    </row>
    <row r="552" spans="2:9" ht="12" customHeight="1">
      <c r="B552" s="3"/>
      <c r="C552" s="5"/>
      <c r="D552" s="5"/>
      <c r="E552" s="5"/>
      <c r="F552" s="57"/>
      <c r="G552" s="37"/>
      <c r="H552" s="57"/>
      <c r="I552" s="37"/>
    </row>
    <row r="553" spans="2:9" ht="12" customHeight="1">
      <c r="B553" s="3"/>
      <c r="C553" s="5"/>
      <c r="D553" s="5"/>
      <c r="E553" s="5"/>
      <c r="F553" s="57"/>
      <c r="G553" s="37"/>
      <c r="H553" s="57"/>
      <c r="I553" s="37"/>
    </row>
    <row r="554" spans="2:9" ht="12" customHeight="1">
      <c r="B554" s="3"/>
      <c r="C554" s="5"/>
      <c r="D554" s="5"/>
      <c r="E554" s="5"/>
      <c r="F554" s="57"/>
      <c r="G554" s="37"/>
      <c r="H554" s="57"/>
      <c r="I554" s="37"/>
    </row>
    <row r="555" spans="2:9" ht="12" customHeight="1">
      <c r="B555" s="3"/>
      <c r="C555" s="5"/>
      <c r="D555" s="5"/>
      <c r="E555" s="5"/>
      <c r="F555" s="57"/>
      <c r="G555" s="37"/>
      <c r="H555" s="57"/>
      <c r="I555" s="37"/>
    </row>
    <row r="556" spans="2:9" ht="12" customHeight="1">
      <c r="B556" s="3"/>
      <c r="C556" s="5"/>
      <c r="D556" s="5"/>
      <c r="E556" s="5"/>
      <c r="F556" s="57"/>
      <c r="G556" s="37"/>
      <c r="H556" s="57"/>
      <c r="I556" s="37"/>
    </row>
    <row r="557" spans="2:9" ht="12" customHeight="1">
      <c r="B557" s="3"/>
      <c r="C557" s="5"/>
      <c r="D557" s="5"/>
      <c r="E557" s="5"/>
      <c r="F557" s="57"/>
      <c r="G557" s="37"/>
      <c r="H557" s="57"/>
      <c r="I557" s="37"/>
    </row>
    <row r="558" spans="2:9" ht="12" customHeight="1">
      <c r="B558" s="3"/>
      <c r="C558" s="5"/>
      <c r="D558" s="5"/>
      <c r="E558" s="5"/>
      <c r="F558" s="57"/>
      <c r="G558" s="37"/>
      <c r="H558" s="57"/>
      <c r="I558" s="37"/>
    </row>
    <row r="559" spans="2:9" ht="12" customHeight="1">
      <c r="B559" s="3"/>
      <c r="C559" s="5"/>
      <c r="D559" s="5"/>
      <c r="E559" s="5"/>
      <c r="F559" s="57"/>
      <c r="G559" s="37"/>
      <c r="H559" s="57"/>
      <c r="I559" s="37"/>
    </row>
    <row r="560" spans="2:9" ht="12" customHeight="1">
      <c r="B560" s="3"/>
      <c r="C560" s="5"/>
      <c r="D560" s="5"/>
      <c r="E560" s="5"/>
      <c r="F560" s="57"/>
      <c r="G560" s="37"/>
      <c r="H560" s="57"/>
      <c r="I560" s="37"/>
    </row>
    <row r="561" spans="2:9" ht="12" customHeight="1">
      <c r="B561" s="3"/>
      <c r="C561" s="5"/>
      <c r="D561" s="5"/>
      <c r="E561" s="5"/>
      <c r="F561" s="57"/>
      <c r="G561" s="37"/>
      <c r="H561" s="57"/>
      <c r="I561" s="37"/>
    </row>
    <row r="562" spans="2:9" ht="12" customHeight="1">
      <c r="B562" s="3"/>
      <c r="C562" s="5"/>
      <c r="D562" s="5"/>
      <c r="E562" s="5"/>
      <c r="F562" s="57"/>
      <c r="G562" s="37"/>
      <c r="H562" s="57"/>
      <c r="I562" s="37"/>
    </row>
    <row r="563" spans="2:9" ht="12" customHeight="1">
      <c r="B563" s="3"/>
      <c r="C563" s="5"/>
      <c r="D563" s="5"/>
      <c r="E563" s="5"/>
      <c r="F563" s="57"/>
      <c r="G563" s="37"/>
      <c r="H563" s="57"/>
      <c r="I563" s="37"/>
    </row>
    <row r="564" spans="2:9" ht="12" customHeight="1">
      <c r="B564" s="3"/>
      <c r="C564" s="5"/>
      <c r="D564" s="5"/>
      <c r="E564" s="5"/>
      <c r="F564" s="57"/>
      <c r="G564" s="37"/>
      <c r="H564" s="57"/>
      <c r="I564" s="37"/>
    </row>
    <row r="565" spans="2:9" ht="12" customHeight="1">
      <c r="B565" s="3"/>
      <c r="C565" s="5"/>
      <c r="D565" s="5"/>
      <c r="E565" s="5"/>
      <c r="F565" s="57"/>
      <c r="G565" s="37"/>
      <c r="H565" s="57"/>
      <c r="I565" s="37"/>
    </row>
    <row r="566" spans="2:9" ht="12" customHeight="1">
      <c r="B566" s="3"/>
      <c r="C566" s="5"/>
      <c r="D566" s="5"/>
      <c r="E566" s="5"/>
      <c r="F566" s="57"/>
      <c r="G566" s="37"/>
      <c r="H566" s="57"/>
      <c r="I566" s="37"/>
    </row>
    <row r="567" spans="2:9" ht="12" customHeight="1">
      <c r="B567" s="3"/>
      <c r="C567" s="5"/>
      <c r="D567" s="5"/>
      <c r="E567" s="5"/>
      <c r="F567" s="57"/>
      <c r="G567" s="37"/>
      <c r="H567" s="57"/>
      <c r="I567" s="37"/>
    </row>
    <row r="568" spans="2:9" ht="12" customHeight="1">
      <c r="B568" s="3"/>
      <c r="C568" s="5"/>
      <c r="D568" s="5"/>
      <c r="E568" s="5"/>
      <c r="F568" s="57"/>
      <c r="G568" s="37"/>
      <c r="H568" s="57"/>
      <c r="I568" s="37"/>
    </row>
    <row r="569" spans="2:9" ht="12" customHeight="1">
      <c r="B569" s="3"/>
      <c r="C569" s="5"/>
      <c r="D569" s="5"/>
      <c r="E569" s="5"/>
      <c r="F569" s="57"/>
      <c r="G569" s="37"/>
      <c r="H569" s="57"/>
      <c r="I569" s="37"/>
    </row>
    <row r="570" spans="2:9" ht="12" customHeight="1">
      <c r="B570" s="3"/>
      <c r="C570" s="5"/>
      <c r="D570" s="5"/>
      <c r="E570" s="5"/>
      <c r="F570" s="57"/>
      <c r="G570" s="37"/>
      <c r="H570" s="57"/>
      <c r="I570" s="37"/>
    </row>
    <row r="571" spans="2:9" ht="12" customHeight="1">
      <c r="B571" s="3"/>
      <c r="C571" s="5"/>
      <c r="D571" s="5"/>
      <c r="E571" s="5"/>
      <c r="F571" s="57"/>
      <c r="G571" s="37"/>
      <c r="H571" s="57"/>
      <c r="I571" s="37"/>
    </row>
    <row r="572" spans="2:9" ht="12" customHeight="1">
      <c r="B572" s="3"/>
      <c r="C572" s="5"/>
      <c r="D572" s="5"/>
      <c r="E572" s="5"/>
      <c r="F572" s="57"/>
      <c r="G572" s="37"/>
      <c r="H572" s="57"/>
      <c r="I572" s="37"/>
    </row>
    <row r="573" spans="2:9" ht="12" customHeight="1">
      <c r="B573" s="3"/>
      <c r="C573" s="5"/>
      <c r="D573" s="5"/>
      <c r="E573" s="5"/>
      <c r="F573" s="57"/>
      <c r="G573" s="37"/>
      <c r="H573" s="57"/>
      <c r="I573" s="37"/>
    </row>
    <row r="574" spans="2:9" ht="12" customHeight="1">
      <c r="B574" s="3"/>
      <c r="C574" s="5"/>
      <c r="D574" s="5"/>
      <c r="E574" s="5"/>
      <c r="F574" s="57"/>
      <c r="G574" s="37"/>
      <c r="H574" s="57"/>
      <c r="I574" s="37"/>
    </row>
    <row r="575" spans="2:9" ht="12" customHeight="1">
      <c r="B575" s="3"/>
      <c r="C575" s="5"/>
      <c r="D575" s="5"/>
      <c r="E575" s="5"/>
      <c r="F575" s="57"/>
      <c r="G575" s="37"/>
      <c r="H575" s="57"/>
      <c r="I575" s="37"/>
    </row>
    <row r="576" spans="2:9" ht="12" customHeight="1">
      <c r="B576" s="3"/>
      <c r="C576" s="5"/>
      <c r="D576" s="5"/>
      <c r="E576" s="5"/>
      <c r="F576" s="57"/>
      <c r="G576" s="37"/>
      <c r="H576" s="57"/>
      <c r="I576" s="37"/>
    </row>
    <row r="577" spans="2:9" ht="12" customHeight="1">
      <c r="B577" s="3"/>
      <c r="C577" s="5"/>
      <c r="D577" s="5"/>
      <c r="E577" s="5"/>
      <c r="F577" s="57"/>
      <c r="G577" s="37"/>
      <c r="H577" s="57"/>
      <c r="I577" s="37"/>
    </row>
    <row r="578" spans="2:9" ht="12" customHeight="1">
      <c r="B578" s="3"/>
      <c r="C578" s="5"/>
      <c r="D578" s="5"/>
      <c r="E578" s="5"/>
      <c r="F578" s="57"/>
      <c r="G578" s="37"/>
      <c r="H578" s="57"/>
      <c r="I578" s="37"/>
    </row>
    <row r="579" spans="2:9" ht="12" customHeight="1">
      <c r="B579" s="3"/>
      <c r="C579" s="5"/>
      <c r="D579" s="5"/>
      <c r="E579" s="5"/>
      <c r="F579" s="57"/>
      <c r="G579" s="37"/>
      <c r="H579" s="57"/>
      <c r="I579" s="37"/>
    </row>
    <row r="580" spans="2:9" ht="12" customHeight="1">
      <c r="B580" s="3"/>
      <c r="C580" s="5"/>
      <c r="D580" s="5"/>
      <c r="E580" s="5"/>
      <c r="F580" s="57"/>
      <c r="G580" s="37"/>
      <c r="H580" s="57"/>
      <c r="I580" s="37"/>
    </row>
    <row r="581" spans="2:9" ht="12" customHeight="1">
      <c r="B581" s="3"/>
      <c r="C581" s="5"/>
      <c r="D581" s="5"/>
      <c r="E581" s="5"/>
      <c r="F581" s="57"/>
      <c r="G581" s="37"/>
      <c r="H581" s="57"/>
      <c r="I581" s="37"/>
    </row>
    <row r="582" spans="2:9" ht="12" customHeight="1">
      <c r="B582" s="3"/>
      <c r="C582" s="5"/>
      <c r="D582" s="5"/>
      <c r="E582" s="5"/>
      <c r="F582" s="57"/>
      <c r="G582" s="37"/>
      <c r="H582" s="57"/>
      <c r="I582" s="37"/>
    </row>
    <row r="583" spans="2:9" ht="12" customHeight="1">
      <c r="B583" s="3"/>
      <c r="C583" s="5"/>
      <c r="D583" s="5"/>
      <c r="E583" s="5"/>
      <c r="F583" s="57"/>
      <c r="G583" s="37"/>
      <c r="H583" s="57"/>
      <c r="I583" s="37"/>
    </row>
    <row r="584" spans="2:9" ht="12" customHeight="1">
      <c r="B584" s="3"/>
      <c r="C584" s="5"/>
      <c r="D584" s="5"/>
      <c r="E584" s="5"/>
      <c r="F584" s="57"/>
      <c r="G584" s="37"/>
      <c r="H584" s="57"/>
      <c r="I584" s="37"/>
    </row>
    <row r="585" spans="2:9" ht="12" customHeight="1">
      <c r="B585" s="3"/>
      <c r="C585" s="5"/>
      <c r="D585" s="5"/>
      <c r="E585" s="5"/>
      <c r="F585" s="57"/>
      <c r="G585" s="37"/>
      <c r="H585" s="57"/>
      <c r="I585" s="37"/>
    </row>
    <row r="586" spans="2:9" ht="12" customHeight="1">
      <c r="B586" s="3"/>
      <c r="C586" s="5"/>
      <c r="D586" s="5"/>
      <c r="E586" s="5"/>
      <c r="F586" s="57"/>
      <c r="G586" s="37"/>
      <c r="H586" s="57"/>
      <c r="I586" s="37"/>
    </row>
    <row r="587" spans="2:9" ht="12" customHeight="1">
      <c r="B587" s="3"/>
      <c r="C587" s="5"/>
      <c r="D587" s="5"/>
      <c r="E587" s="5"/>
      <c r="F587" s="57"/>
      <c r="G587" s="37"/>
      <c r="H587" s="57"/>
      <c r="I587" s="37"/>
    </row>
    <row r="588" spans="2:9" ht="12" customHeight="1">
      <c r="B588" s="3"/>
      <c r="C588" s="5"/>
      <c r="D588" s="5"/>
      <c r="E588" s="5"/>
      <c r="F588" s="57"/>
      <c r="G588" s="37"/>
      <c r="H588" s="57"/>
      <c r="I588" s="37"/>
    </row>
    <row r="589" spans="2:9" ht="12" customHeight="1">
      <c r="B589" s="3"/>
      <c r="C589" s="5"/>
      <c r="D589" s="5"/>
      <c r="E589" s="5"/>
      <c r="F589" s="57"/>
      <c r="G589" s="37"/>
      <c r="H589" s="57"/>
      <c r="I589" s="37"/>
    </row>
    <row r="590" spans="2:9" ht="12" customHeight="1">
      <c r="B590" s="3"/>
      <c r="C590" s="5"/>
      <c r="D590" s="5"/>
      <c r="E590" s="5"/>
      <c r="F590" s="57"/>
      <c r="G590" s="37"/>
      <c r="H590" s="57"/>
      <c r="I590" s="37"/>
    </row>
    <row r="591" spans="2:9" ht="12" customHeight="1">
      <c r="B591" s="3"/>
      <c r="C591" s="5"/>
      <c r="D591" s="5"/>
      <c r="E591" s="5"/>
      <c r="F591" s="57"/>
      <c r="G591" s="37"/>
      <c r="H591" s="57"/>
      <c r="I591" s="37"/>
    </row>
    <row r="592" spans="2:9" ht="12" customHeight="1">
      <c r="B592" s="3"/>
      <c r="C592" s="5"/>
      <c r="D592" s="5"/>
      <c r="E592" s="5"/>
      <c r="F592" s="57"/>
      <c r="G592" s="37"/>
      <c r="H592" s="57"/>
      <c r="I592" s="37"/>
    </row>
    <row r="593" spans="2:9" ht="12" customHeight="1">
      <c r="B593" s="3"/>
      <c r="C593" s="5"/>
      <c r="D593" s="5"/>
      <c r="E593" s="5"/>
      <c r="F593" s="57"/>
      <c r="G593" s="37"/>
      <c r="H593" s="57"/>
      <c r="I593" s="37"/>
    </row>
    <row r="594" spans="2:9" ht="12" customHeight="1">
      <c r="B594" s="3"/>
      <c r="C594" s="5"/>
      <c r="D594" s="5"/>
      <c r="E594" s="5"/>
      <c r="F594" s="57"/>
      <c r="G594" s="37"/>
      <c r="H594" s="57"/>
      <c r="I594" s="37"/>
    </row>
    <row r="595" spans="2:9" ht="12" customHeight="1">
      <c r="B595" s="3"/>
      <c r="C595" s="5"/>
      <c r="D595" s="5"/>
      <c r="E595" s="5"/>
      <c r="F595" s="57"/>
      <c r="G595" s="37"/>
      <c r="H595" s="57"/>
      <c r="I595" s="37"/>
    </row>
    <row r="596" spans="2:9" ht="12" customHeight="1">
      <c r="B596" s="3"/>
      <c r="C596" s="5"/>
      <c r="D596" s="5"/>
      <c r="E596" s="5"/>
      <c r="F596" s="57"/>
      <c r="G596" s="37"/>
      <c r="H596" s="57"/>
      <c r="I596" s="37"/>
    </row>
    <row r="597" spans="2:9" ht="12" customHeight="1">
      <c r="B597" s="3"/>
      <c r="C597" s="5"/>
      <c r="D597" s="5"/>
      <c r="E597" s="5"/>
      <c r="F597" s="57"/>
      <c r="G597" s="37"/>
      <c r="H597" s="57"/>
      <c r="I597" s="37"/>
    </row>
    <row r="598" spans="2:9" ht="12" customHeight="1">
      <c r="B598" s="3"/>
      <c r="C598" s="5"/>
      <c r="D598" s="5"/>
      <c r="E598" s="5"/>
      <c r="F598" s="57"/>
      <c r="G598" s="37"/>
      <c r="H598" s="57"/>
      <c r="I598" s="37"/>
    </row>
    <row r="599" spans="2:9" ht="12" customHeight="1">
      <c r="B599" s="3"/>
      <c r="C599" s="5"/>
      <c r="D599" s="5"/>
      <c r="E599" s="5"/>
      <c r="F599" s="57"/>
      <c r="G599" s="37"/>
      <c r="H599" s="57"/>
      <c r="I599" s="37"/>
    </row>
    <row r="600" spans="2:9" ht="12" customHeight="1">
      <c r="B600" s="3"/>
      <c r="C600" s="5"/>
      <c r="D600" s="5"/>
      <c r="E600" s="5"/>
      <c r="F600" s="57"/>
      <c r="G600" s="37"/>
      <c r="H600" s="57"/>
      <c r="I600" s="37"/>
    </row>
    <row r="601" spans="2:9" ht="12" customHeight="1">
      <c r="B601" s="3"/>
      <c r="C601" s="5"/>
      <c r="D601" s="5"/>
      <c r="E601" s="5"/>
      <c r="F601" s="57"/>
      <c r="G601" s="37"/>
      <c r="H601" s="57"/>
      <c r="I601" s="37"/>
    </row>
    <row r="602" spans="2:9" ht="12" customHeight="1">
      <c r="B602" s="3"/>
      <c r="C602" s="5"/>
      <c r="D602" s="5"/>
      <c r="E602" s="5"/>
      <c r="F602" s="57"/>
      <c r="G602" s="37"/>
      <c r="H602" s="57"/>
      <c r="I602" s="37"/>
    </row>
    <row r="603" spans="2:9" ht="12" customHeight="1">
      <c r="B603" s="3"/>
      <c r="C603" s="5"/>
      <c r="D603" s="5"/>
      <c r="E603" s="5"/>
      <c r="F603" s="57"/>
      <c r="G603" s="37"/>
      <c r="H603" s="57"/>
      <c r="I603" s="37"/>
    </row>
    <row r="604" spans="2:9" ht="12" customHeight="1">
      <c r="B604" s="3"/>
      <c r="C604" s="5"/>
      <c r="D604" s="5"/>
      <c r="E604" s="5"/>
      <c r="F604" s="57"/>
      <c r="G604" s="37"/>
      <c r="H604" s="57"/>
      <c r="I604" s="37"/>
    </row>
    <row r="605" spans="2:9" ht="12" customHeight="1">
      <c r="B605" s="3"/>
      <c r="C605" s="5"/>
      <c r="D605" s="5"/>
      <c r="E605" s="5"/>
      <c r="F605" s="57"/>
      <c r="G605" s="37"/>
      <c r="H605" s="57"/>
      <c r="I605" s="37"/>
    </row>
    <row r="606" spans="2:9" ht="12" customHeight="1">
      <c r="B606" s="3"/>
      <c r="C606" s="5"/>
      <c r="D606" s="5"/>
      <c r="E606" s="5"/>
      <c r="F606" s="57"/>
      <c r="G606" s="37"/>
      <c r="H606" s="57"/>
      <c r="I606" s="37"/>
    </row>
    <row r="607" spans="2:9" ht="12" customHeight="1">
      <c r="B607" s="3"/>
      <c r="C607" s="5"/>
      <c r="D607" s="5"/>
      <c r="E607" s="5"/>
      <c r="F607" s="57"/>
      <c r="G607" s="37"/>
      <c r="H607" s="57"/>
      <c r="I607" s="37"/>
    </row>
    <row r="608" spans="2:9" ht="12" customHeight="1">
      <c r="B608" s="3"/>
      <c r="C608" s="5"/>
      <c r="D608" s="5"/>
      <c r="E608" s="5"/>
      <c r="F608" s="57"/>
      <c r="G608" s="37"/>
      <c r="H608" s="57"/>
      <c r="I608" s="37"/>
    </row>
    <row r="609" spans="2:9" ht="12" customHeight="1">
      <c r="B609" s="3"/>
      <c r="C609" s="5"/>
      <c r="D609" s="5"/>
      <c r="E609" s="5"/>
      <c r="F609" s="57"/>
      <c r="G609" s="37"/>
      <c r="H609" s="57"/>
      <c r="I609" s="37"/>
    </row>
    <row r="610" spans="2:9" ht="12" customHeight="1">
      <c r="B610" s="3"/>
      <c r="C610" s="5"/>
      <c r="D610" s="5"/>
      <c r="E610" s="5"/>
      <c r="F610" s="57"/>
      <c r="G610" s="37"/>
      <c r="H610" s="57"/>
      <c r="I610" s="37"/>
    </row>
    <row r="611" spans="2:9" ht="12" customHeight="1">
      <c r="B611" s="3"/>
      <c r="C611" s="5"/>
      <c r="D611" s="5"/>
      <c r="E611" s="5"/>
      <c r="F611" s="57"/>
      <c r="G611" s="37"/>
      <c r="H611" s="57"/>
      <c r="I611" s="37"/>
    </row>
    <row r="612" spans="2:9" ht="12" customHeight="1">
      <c r="B612" s="3"/>
      <c r="C612" s="5"/>
      <c r="D612" s="5"/>
      <c r="E612" s="5"/>
      <c r="F612" s="57"/>
      <c r="G612" s="37"/>
      <c r="H612" s="57"/>
      <c r="I612" s="37"/>
    </row>
    <row r="613" spans="2:9" ht="12" customHeight="1">
      <c r="B613" s="3"/>
      <c r="C613" s="5"/>
      <c r="D613" s="5"/>
      <c r="E613" s="5"/>
      <c r="F613" s="57"/>
      <c r="G613" s="37"/>
      <c r="H613" s="57"/>
      <c r="I613" s="37"/>
    </row>
    <row r="614" spans="2:9" ht="12" customHeight="1">
      <c r="B614" s="3"/>
      <c r="C614" s="5"/>
      <c r="D614" s="5"/>
      <c r="E614" s="5"/>
      <c r="F614" s="57"/>
      <c r="G614" s="37"/>
      <c r="H614" s="57"/>
      <c r="I614" s="37"/>
    </row>
    <row r="615" spans="2:9" ht="12" customHeight="1">
      <c r="B615" s="3"/>
      <c r="C615" s="5"/>
      <c r="D615" s="5"/>
      <c r="E615" s="5"/>
      <c r="F615" s="57"/>
      <c r="G615" s="37"/>
      <c r="H615" s="57"/>
      <c r="I615" s="37"/>
    </row>
    <row r="616" spans="2:9" ht="12" customHeight="1">
      <c r="B616" s="3"/>
      <c r="C616" s="5"/>
      <c r="D616" s="5"/>
      <c r="E616" s="5"/>
      <c r="F616" s="57"/>
      <c r="G616" s="37"/>
      <c r="H616" s="57"/>
      <c r="I616" s="37"/>
    </row>
    <row r="617" spans="2:9" ht="12" customHeight="1">
      <c r="B617" s="3"/>
      <c r="C617" s="5"/>
      <c r="D617" s="5"/>
      <c r="E617" s="5"/>
      <c r="F617" s="57"/>
      <c r="G617" s="37"/>
      <c r="H617" s="57"/>
      <c r="I617" s="37"/>
    </row>
    <row r="618" spans="2:9" ht="12" customHeight="1">
      <c r="B618" s="3"/>
      <c r="C618" s="5"/>
      <c r="D618" s="5"/>
      <c r="E618" s="5"/>
      <c r="F618" s="57"/>
      <c r="G618" s="37"/>
      <c r="H618" s="57"/>
      <c r="I618" s="37"/>
    </row>
    <row r="619" spans="2:9" ht="12" customHeight="1">
      <c r="B619" s="3"/>
      <c r="C619" s="5"/>
      <c r="D619" s="5"/>
      <c r="E619" s="5"/>
      <c r="F619" s="57"/>
      <c r="G619" s="37"/>
      <c r="H619" s="57"/>
      <c r="I619" s="37"/>
    </row>
    <row r="620" spans="2:9" ht="12" customHeight="1">
      <c r="B620" s="3"/>
      <c r="C620" s="5"/>
      <c r="D620" s="5"/>
      <c r="E620" s="5"/>
      <c r="F620" s="57"/>
      <c r="G620" s="37"/>
      <c r="H620" s="57"/>
      <c r="I620" s="37"/>
    </row>
    <row r="621" spans="2:9" ht="12" customHeight="1">
      <c r="B621" s="3"/>
      <c r="C621" s="5"/>
      <c r="D621" s="5"/>
      <c r="E621" s="5"/>
      <c r="F621" s="57"/>
      <c r="G621" s="37"/>
      <c r="H621" s="57"/>
      <c r="I621" s="37"/>
    </row>
    <row r="622" spans="2:9" ht="12" customHeight="1">
      <c r="B622" s="3"/>
      <c r="C622" s="5"/>
      <c r="D622" s="5"/>
      <c r="E622" s="5"/>
      <c r="F622" s="57"/>
      <c r="G622" s="37"/>
      <c r="H622" s="57"/>
      <c r="I622" s="37"/>
    </row>
    <row r="623" spans="2:9" ht="12" customHeight="1">
      <c r="B623" s="3"/>
      <c r="C623" s="5"/>
      <c r="D623" s="5"/>
      <c r="E623" s="5"/>
      <c r="F623" s="57"/>
      <c r="G623" s="37"/>
      <c r="H623" s="57"/>
      <c r="I623" s="37"/>
    </row>
    <row r="624" spans="2:9" ht="12" customHeight="1">
      <c r="B624" s="3"/>
      <c r="C624" s="5"/>
      <c r="D624" s="5"/>
      <c r="E624" s="5"/>
      <c r="F624" s="57"/>
      <c r="G624" s="37"/>
      <c r="H624" s="57"/>
      <c r="I624" s="37"/>
    </row>
    <row r="625" spans="2:9" ht="12" customHeight="1">
      <c r="B625" s="3"/>
      <c r="C625" s="5"/>
      <c r="D625" s="5"/>
      <c r="E625" s="5"/>
      <c r="F625" s="57"/>
      <c r="G625" s="37"/>
      <c r="H625" s="57"/>
      <c r="I625" s="37"/>
    </row>
    <row r="626" spans="2:9" ht="12" customHeight="1">
      <c r="B626" s="3"/>
      <c r="C626" s="5"/>
      <c r="D626" s="5"/>
      <c r="E626" s="5"/>
      <c r="F626" s="57"/>
      <c r="G626" s="37"/>
      <c r="H626" s="57"/>
      <c r="I626" s="37"/>
    </row>
    <row r="627" spans="2:9" ht="12" customHeight="1">
      <c r="B627" s="3"/>
      <c r="C627" s="5"/>
      <c r="D627" s="5"/>
      <c r="E627" s="5"/>
      <c r="F627" s="57"/>
      <c r="G627" s="37"/>
      <c r="H627" s="57"/>
      <c r="I627" s="37"/>
    </row>
    <row r="628" spans="2:9" ht="12" customHeight="1">
      <c r="B628" s="3"/>
      <c r="C628" s="5"/>
      <c r="D628" s="5"/>
      <c r="E628" s="5"/>
      <c r="F628" s="57"/>
      <c r="G628" s="37"/>
      <c r="H628" s="57"/>
      <c r="I628" s="37"/>
    </row>
    <row r="629" spans="2:9" ht="12" customHeight="1">
      <c r="B629" s="3"/>
      <c r="C629" s="5"/>
      <c r="D629" s="5"/>
      <c r="E629" s="5"/>
      <c r="F629" s="57"/>
      <c r="G629" s="37"/>
      <c r="H629" s="57"/>
      <c r="I629" s="37"/>
    </row>
    <row r="630" spans="2:9" ht="12" customHeight="1">
      <c r="B630" s="3"/>
      <c r="C630" s="5"/>
      <c r="D630" s="5"/>
      <c r="E630" s="5"/>
      <c r="F630" s="57"/>
      <c r="G630" s="37"/>
      <c r="H630" s="57"/>
      <c r="I630" s="37"/>
    </row>
    <row r="631" spans="2:9" ht="12" customHeight="1">
      <c r="B631" s="3"/>
      <c r="C631" s="5"/>
      <c r="D631" s="5"/>
      <c r="E631" s="5"/>
      <c r="F631" s="57"/>
      <c r="G631" s="37"/>
      <c r="H631" s="57"/>
      <c r="I631" s="37"/>
    </row>
    <row r="632" spans="2:9" ht="12" customHeight="1">
      <c r="B632" s="3"/>
      <c r="C632" s="5"/>
      <c r="D632" s="5"/>
      <c r="E632" s="5"/>
      <c r="F632" s="57"/>
      <c r="G632" s="37"/>
      <c r="H632" s="57"/>
      <c r="I632" s="37"/>
    </row>
    <row r="633" spans="2:9" ht="12" customHeight="1">
      <c r="B633" s="3"/>
      <c r="C633" s="5"/>
      <c r="D633" s="5"/>
      <c r="E633" s="5"/>
      <c r="F633" s="57"/>
      <c r="G633" s="37"/>
      <c r="H633" s="57"/>
      <c r="I633" s="37"/>
    </row>
    <row r="634" spans="2:9" ht="12" customHeight="1">
      <c r="B634" s="3"/>
      <c r="C634" s="5"/>
      <c r="D634" s="5"/>
      <c r="E634" s="5"/>
      <c r="F634" s="57"/>
      <c r="G634" s="37"/>
      <c r="H634" s="57"/>
      <c r="I634" s="37"/>
    </row>
    <row r="635" spans="2:9" ht="12" customHeight="1">
      <c r="B635" s="3"/>
      <c r="C635" s="5"/>
      <c r="D635" s="5"/>
      <c r="E635" s="5"/>
      <c r="F635" s="57"/>
      <c r="G635" s="37"/>
      <c r="H635" s="57"/>
      <c r="I635" s="37"/>
    </row>
    <row r="636" spans="2:9" ht="12" customHeight="1">
      <c r="B636" s="3"/>
      <c r="C636" s="5"/>
      <c r="D636" s="5"/>
      <c r="E636" s="5"/>
      <c r="F636" s="57"/>
      <c r="G636" s="37"/>
      <c r="H636" s="57"/>
      <c r="I636" s="37"/>
    </row>
    <row r="637" spans="2:9" ht="12" customHeight="1">
      <c r="B637" s="3"/>
      <c r="C637" s="5"/>
      <c r="D637" s="5"/>
      <c r="E637" s="5"/>
      <c r="F637" s="57"/>
      <c r="G637" s="37"/>
      <c r="H637" s="57"/>
      <c r="I637" s="37"/>
    </row>
    <row r="638" spans="2:9" ht="12" customHeight="1">
      <c r="B638" s="3"/>
      <c r="C638" s="5"/>
      <c r="D638" s="5"/>
      <c r="E638" s="5"/>
      <c r="F638" s="57"/>
      <c r="G638" s="37"/>
      <c r="H638" s="57"/>
      <c r="I638" s="37"/>
    </row>
    <row r="639" spans="2:9" ht="12" customHeight="1">
      <c r="B639" s="3"/>
      <c r="C639" s="5"/>
      <c r="D639" s="5"/>
      <c r="E639" s="5"/>
      <c r="F639" s="57"/>
      <c r="G639" s="37"/>
      <c r="H639" s="57"/>
      <c r="I639" s="37"/>
    </row>
    <row r="640" spans="2:9" ht="12" customHeight="1">
      <c r="B640" s="3"/>
      <c r="C640" s="5"/>
      <c r="D640" s="5"/>
      <c r="E640" s="5"/>
      <c r="F640" s="57"/>
      <c r="G640" s="37"/>
      <c r="H640" s="57"/>
      <c r="I640" s="37"/>
    </row>
    <row r="641" spans="2:9" ht="12" customHeight="1">
      <c r="B641" s="3"/>
      <c r="C641" s="5"/>
      <c r="D641" s="5"/>
      <c r="E641" s="5"/>
      <c r="F641" s="57"/>
      <c r="G641" s="37"/>
      <c r="H641" s="57"/>
      <c r="I641" s="37"/>
    </row>
    <row r="642" spans="2:9" ht="12" customHeight="1">
      <c r="B642" s="3"/>
      <c r="C642" s="5"/>
      <c r="D642" s="5"/>
      <c r="E642" s="5"/>
      <c r="F642" s="57"/>
      <c r="G642" s="37"/>
      <c r="H642" s="57"/>
      <c r="I642" s="37"/>
    </row>
    <row r="643" spans="2:9" ht="12" customHeight="1">
      <c r="B643" s="3"/>
      <c r="C643" s="5"/>
      <c r="D643" s="5"/>
      <c r="E643" s="5"/>
      <c r="F643" s="57"/>
      <c r="G643" s="37"/>
      <c r="H643" s="57"/>
      <c r="I643" s="37"/>
    </row>
    <row r="644" spans="2:9" ht="12" customHeight="1">
      <c r="B644" s="3"/>
      <c r="C644" s="5"/>
      <c r="D644" s="5"/>
      <c r="E644" s="5"/>
      <c r="F644" s="57"/>
      <c r="G644" s="37"/>
      <c r="H644" s="57"/>
      <c r="I644" s="37"/>
    </row>
    <row r="645" spans="2:9" ht="12" customHeight="1">
      <c r="B645" s="3"/>
      <c r="C645" s="5"/>
      <c r="D645" s="5"/>
      <c r="E645" s="5"/>
      <c r="F645" s="57"/>
      <c r="G645" s="37"/>
      <c r="H645" s="57"/>
      <c r="I645" s="37"/>
    </row>
    <row r="646" spans="2:9" ht="12" customHeight="1">
      <c r="B646" s="3"/>
      <c r="C646" s="5"/>
      <c r="D646" s="5"/>
      <c r="E646" s="5"/>
      <c r="F646" s="57"/>
      <c r="G646" s="37"/>
      <c r="H646" s="57"/>
      <c r="I646" s="37"/>
    </row>
    <row r="647" spans="2:9" ht="12" customHeight="1">
      <c r="B647" s="3"/>
      <c r="C647" s="5"/>
      <c r="D647" s="5"/>
      <c r="E647" s="5"/>
      <c r="F647" s="57"/>
      <c r="G647" s="37"/>
      <c r="H647" s="57"/>
      <c r="I647" s="37"/>
    </row>
    <row r="648" spans="2:9" ht="12" customHeight="1">
      <c r="B648" s="3"/>
      <c r="C648" s="5"/>
      <c r="D648" s="5"/>
      <c r="E648" s="5"/>
      <c r="F648" s="57"/>
      <c r="G648" s="37"/>
      <c r="H648" s="57"/>
      <c r="I648" s="37"/>
    </row>
    <row r="649" spans="2:9" ht="12" customHeight="1">
      <c r="B649" s="3"/>
      <c r="C649" s="5"/>
      <c r="D649" s="5"/>
      <c r="E649" s="5"/>
      <c r="F649" s="57"/>
      <c r="G649" s="37"/>
      <c r="H649" s="57"/>
      <c r="I649" s="37"/>
    </row>
    <row r="650" spans="2:9" ht="12" customHeight="1">
      <c r="B650" s="3"/>
      <c r="C650" s="5"/>
      <c r="D650" s="5"/>
      <c r="E650" s="5"/>
      <c r="F650" s="57"/>
      <c r="G650" s="37"/>
      <c r="H650" s="57"/>
      <c r="I650" s="37"/>
    </row>
    <row r="651" spans="2:9" ht="12" customHeight="1">
      <c r="B651" s="3"/>
      <c r="C651" s="5"/>
      <c r="D651" s="5"/>
      <c r="E651" s="5"/>
      <c r="F651" s="57"/>
      <c r="G651" s="37"/>
      <c r="H651" s="57"/>
      <c r="I651" s="37"/>
    </row>
    <row r="652" spans="2:9" ht="12" customHeight="1">
      <c r="B652" s="3"/>
      <c r="C652" s="5"/>
      <c r="D652" s="5"/>
      <c r="E652" s="5"/>
      <c r="F652" s="57"/>
      <c r="G652" s="37"/>
      <c r="H652" s="57"/>
      <c r="I652" s="37"/>
    </row>
    <row r="653" spans="2:9" ht="12" customHeight="1">
      <c r="B653" s="3"/>
      <c r="C653" s="5"/>
      <c r="D653" s="5"/>
      <c r="E653" s="5"/>
      <c r="F653" s="57"/>
      <c r="G653" s="37"/>
      <c r="H653" s="57"/>
      <c r="I653" s="37"/>
    </row>
    <row r="654" spans="2:9" ht="12" customHeight="1">
      <c r="B654" s="3"/>
      <c r="C654" s="5"/>
      <c r="D654" s="5"/>
      <c r="E654" s="5"/>
      <c r="F654" s="57"/>
      <c r="G654" s="37"/>
      <c r="H654" s="57"/>
      <c r="I654" s="37"/>
    </row>
    <row r="655" spans="2:9" ht="12" customHeight="1">
      <c r="B655" s="3"/>
      <c r="C655" s="5"/>
      <c r="D655" s="5"/>
      <c r="E655" s="5"/>
      <c r="F655" s="57"/>
      <c r="G655" s="37"/>
      <c r="H655" s="57"/>
      <c r="I655" s="37"/>
    </row>
    <row r="656" spans="2:9" ht="12" customHeight="1">
      <c r="B656" s="3"/>
      <c r="C656" s="5"/>
      <c r="D656" s="5"/>
      <c r="E656" s="5"/>
      <c r="F656" s="57"/>
      <c r="G656" s="37"/>
      <c r="H656" s="57"/>
      <c r="I656" s="37"/>
    </row>
    <row r="657" spans="2:9" ht="12" customHeight="1">
      <c r="B657" s="3"/>
      <c r="C657" s="5"/>
      <c r="D657" s="5"/>
      <c r="E657" s="5"/>
      <c r="F657" s="57"/>
      <c r="G657" s="37"/>
      <c r="H657" s="57"/>
      <c r="I657" s="37"/>
    </row>
    <row r="658" spans="2:9" ht="12" customHeight="1">
      <c r="B658" s="3"/>
      <c r="C658" s="5"/>
      <c r="D658" s="5"/>
      <c r="E658" s="5"/>
      <c r="F658" s="57"/>
      <c r="G658" s="37"/>
      <c r="H658" s="57"/>
      <c r="I658" s="37"/>
    </row>
    <row r="659" spans="2:9" ht="12" customHeight="1">
      <c r="B659" s="3"/>
      <c r="C659" s="5"/>
      <c r="D659" s="5"/>
      <c r="E659" s="5"/>
      <c r="F659" s="57"/>
      <c r="G659" s="37"/>
      <c r="H659" s="57"/>
      <c r="I659" s="37"/>
    </row>
    <row r="660" spans="2:9" ht="12" customHeight="1">
      <c r="B660" s="3"/>
      <c r="C660" s="5"/>
      <c r="D660" s="5"/>
      <c r="E660" s="5"/>
      <c r="F660" s="57"/>
      <c r="G660" s="37"/>
      <c r="H660" s="57"/>
      <c r="I660" s="37"/>
    </row>
    <row r="661" spans="2:9" ht="12" customHeight="1">
      <c r="B661" s="3"/>
      <c r="C661" s="5"/>
      <c r="D661" s="5"/>
      <c r="E661" s="5"/>
      <c r="F661" s="57"/>
      <c r="G661" s="37"/>
      <c r="H661" s="57"/>
      <c r="I661" s="37"/>
    </row>
    <row r="662" spans="2:9" ht="12" customHeight="1">
      <c r="B662" s="3"/>
      <c r="C662" s="5"/>
      <c r="D662" s="5"/>
      <c r="E662" s="5"/>
      <c r="F662" s="57"/>
      <c r="G662" s="37"/>
      <c r="H662" s="57"/>
      <c r="I662" s="37"/>
    </row>
    <row r="663" spans="2:9" ht="12" customHeight="1">
      <c r="B663" s="3"/>
      <c r="C663" s="5"/>
      <c r="D663" s="5"/>
      <c r="E663" s="5"/>
      <c r="F663" s="57"/>
      <c r="G663" s="37"/>
      <c r="H663" s="57"/>
      <c r="I663" s="37"/>
    </row>
    <row r="664" spans="2:9" ht="12" customHeight="1">
      <c r="B664" s="3"/>
      <c r="C664" s="5"/>
      <c r="D664" s="5"/>
      <c r="E664" s="5"/>
      <c r="F664" s="57"/>
      <c r="G664" s="37"/>
      <c r="H664" s="57"/>
      <c r="I664" s="37"/>
    </row>
    <row r="665" spans="2:9" ht="12" customHeight="1">
      <c r="B665" s="3"/>
      <c r="C665" s="5"/>
      <c r="D665" s="5"/>
      <c r="E665" s="5"/>
      <c r="F665" s="57"/>
      <c r="G665" s="37"/>
      <c r="H665" s="57"/>
      <c r="I665" s="37"/>
    </row>
    <row r="666" spans="2:9" ht="12" customHeight="1">
      <c r="B666" s="3"/>
      <c r="C666" s="5"/>
      <c r="D666" s="5"/>
      <c r="E666" s="5"/>
      <c r="F666" s="57"/>
      <c r="G666" s="37"/>
      <c r="H666" s="57"/>
      <c r="I666" s="37"/>
    </row>
    <row r="667" spans="2:9" ht="12" customHeight="1">
      <c r="B667" s="3"/>
      <c r="C667" s="5"/>
      <c r="D667" s="5"/>
      <c r="E667" s="5"/>
      <c r="F667" s="57"/>
      <c r="G667" s="37"/>
      <c r="H667" s="57"/>
      <c r="I667" s="37"/>
    </row>
    <row r="668" spans="2:9" ht="12" customHeight="1">
      <c r="B668" s="3"/>
      <c r="C668" s="5"/>
      <c r="D668" s="5"/>
      <c r="E668" s="5"/>
      <c r="F668" s="57"/>
      <c r="G668" s="37"/>
      <c r="H668" s="57"/>
      <c r="I668" s="37"/>
    </row>
    <row r="669" spans="2:9" ht="12" customHeight="1">
      <c r="B669" s="3"/>
      <c r="C669" s="5"/>
      <c r="D669" s="5"/>
      <c r="E669" s="5"/>
      <c r="F669" s="57"/>
      <c r="G669" s="37"/>
      <c r="H669" s="57"/>
      <c r="I669" s="37"/>
    </row>
    <row r="670" spans="2:9" ht="12" customHeight="1">
      <c r="B670" s="3"/>
      <c r="C670" s="5"/>
      <c r="D670" s="5"/>
      <c r="E670" s="5"/>
      <c r="F670" s="57"/>
      <c r="G670" s="37"/>
      <c r="H670" s="57"/>
      <c r="I670" s="37"/>
    </row>
    <row r="671" spans="2:9" ht="12" customHeight="1">
      <c r="B671" s="3"/>
      <c r="C671" s="5"/>
      <c r="D671" s="5"/>
      <c r="E671" s="5"/>
      <c r="F671" s="57"/>
      <c r="G671" s="37"/>
      <c r="H671" s="57"/>
      <c r="I671" s="37"/>
    </row>
    <row r="672" spans="2:9" ht="12" customHeight="1">
      <c r="B672" s="3"/>
      <c r="C672" s="5"/>
      <c r="D672" s="5"/>
      <c r="E672" s="5"/>
      <c r="F672" s="57"/>
      <c r="G672" s="37"/>
      <c r="H672" s="57"/>
      <c r="I672" s="37"/>
    </row>
    <row r="673" spans="2:9" ht="12" customHeight="1">
      <c r="B673" s="3"/>
      <c r="C673" s="5"/>
      <c r="D673" s="5"/>
      <c r="E673" s="5"/>
      <c r="F673" s="57"/>
      <c r="G673" s="37"/>
      <c r="H673" s="57"/>
      <c r="I673" s="37"/>
    </row>
    <row r="674" spans="2:9" ht="12" customHeight="1">
      <c r="B674" s="3"/>
      <c r="C674" s="5"/>
      <c r="D674" s="5"/>
      <c r="E674" s="5"/>
      <c r="F674" s="57"/>
      <c r="G674" s="37"/>
      <c r="H674" s="57"/>
      <c r="I674" s="37"/>
    </row>
    <row r="675" spans="2:9" ht="12" customHeight="1">
      <c r="B675" s="3"/>
      <c r="C675" s="5"/>
      <c r="D675" s="5"/>
      <c r="E675" s="5"/>
      <c r="F675" s="57"/>
      <c r="G675" s="37"/>
      <c r="H675" s="57"/>
      <c r="I675" s="37"/>
    </row>
    <row r="676" spans="2:9" ht="12" customHeight="1">
      <c r="B676" s="3"/>
      <c r="C676" s="5"/>
      <c r="D676" s="5"/>
      <c r="E676" s="5"/>
      <c r="F676" s="57"/>
      <c r="G676" s="37"/>
      <c r="H676" s="57"/>
      <c r="I676" s="37"/>
    </row>
    <row r="677" spans="2:9" ht="12" customHeight="1">
      <c r="B677" s="3"/>
      <c r="C677" s="5"/>
      <c r="D677" s="5"/>
      <c r="E677" s="5"/>
      <c r="F677" s="57"/>
      <c r="G677" s="37"/>
      <c r="H677" s="57"/>
      <c r="I677" s="37"/>
    </row>
    <row r="678" spans="2:9" ht="12" customHeight="1">
      <c r="B678" s="3"/>
      <c r="C678" s="5"/>
      <c r="D678" s="5"/>
      <c r="E678" s="5"/>
      <c r="F678" s="57"/>
      <c r="G678" s="37"/>
      <c r="H678" s="57"/>
      <c r="I678" s="37"/>
    </row>
    <row r="679" spans="2:9" ht="12" customHeight="1">
      <c r="B679" s="3"/>
      <c r="C679" s="5"/>
      <c r="D679" s="5"/>
      <c r="E679" s="5"/>
      <c r="F679" s="57"/>
      <c r="G679" s="37"/>
      <c r="H679" s="57"/>
      <c r="I679" s="37"/>
    </row>
    <row r="680" spans="2:9" ht="12" customHeight="1">
      <c r="B680" s="3"/>
      <c r="C680" s="5"/>
      <c r="D680" s="5"/>
      <c r="E680" s="5"/>
      <c r="F680" s="57"/>
      <c r="G680" s="37"/>
      <c r="H680" s="57"/>
      <c r="I680" s="37"/>
    </row>
    <row r="681" spans="2:9" ht="12" customHeight="1">
      <c r="B681" s="3"/>
      <c r="C681" s="5"/>
      <c r="D681" s="5"/>
      <c r="E681" s="5"/>
      <c r="F681" s="57"/>
      <c r="G681" s="37"/>
      <c r="H681" s="57"/>
      <c r="I681" s="37"/>
    </row>
    <row r="682" spans="2:9" ht="12" customHeight="1">
      <c r="B682" s="3"/>
      <c r="C682" s="5"/>
      <c r="D682" s="5"/>
      <c r="E682" s="5"/>
      <c r="F682" s="57"/>
      <c r="G682" s="37"/>
      <c r="H682" s="57"/>
      <c r="I682" s="37"/>
    </row>
    <row r="683" spans="2:9" ht="12" customHeight="1">
      <c r="B683" s="3"/>
      <c r="C683" s="5"/>
      <c r="D683" s="5"/>
      <c r="E683" s="5"/>
      <c r="F683" s="57"/>
      <c r="G683" s="37"/>
      <c r="H683" s="57"/>
      <c r="I683" s="37"/>
    </row>
    <row r="684" spans="2:9" ht="12" customHeight="1">
      <c r="B684" s="3"/>
      <c r="C684" s="5"/>
      <c r="D684" s="5"/>
      <c r="E684" s="5"/>
      <c r="F684" s="57"/>
      <c r="G684" s="37"/>
      <c r="H684" s="57"/>
      <c r="I684" s="37"/>
    </row>
    <row r="685" spans="2:9" ht="12" customHeight="1">
      <c r="B685" s="3"/>
      <c r="C685" s="5"/>
      <c r="D685" s="5"/>
      <c r="E685" s="5"/>
      <c r="F685" s="57"/>
      <c r="G685" s="37"/>
      <c r="H685" s="57"/>
      <c r="I685" s="37"/>
    </row>
    <row r="686" spans="2:9" ht="12" customHeight="1">
      <c r="B686" s="3"/>
      <c r="C686" s="5"/>
      <c r="D686" s="5"/>
      <c r="E686" s="5"/>
      <c r="F686" s="57"/>
      <c r="G686" s="37"/>
      <c r="H686" s="57"/>
      <c r="I686" s="37"/>
    </row>
    <row r="687" spans="2:9" ht="12" customHeight="1">
      <c r="B687" s="3"/>
      <c r="C687" s="5"/>
      <c r="D687" s="5"/>
      <c r="E687" s="5"/>
      <c r="F687" s="57"/>
      <c r="G687" s="37"/>
      <c r="H687" s="57"/>
      <c r="I687" s="37"/>
    </row>
    <row r="688" spans="2:9" ht="12" customHeight="1">
      <c r="B688" s="3"/>
      <c r="C688" s="5"/>
      <c r="D688" s="5"/>
      <c r="E688" s="5"/>
      <c r="F688" s="57"/>
      <c r="G688" s="37"/>
      <c r="H688" s="57"/>
      <c r="I688" s="37"/>
    </row>
    <row r="689" spans="2:9" ht="12" customHeight="1">
      <c r="B689" s="3"/>
      <c r="C689" s="5"/>
      <c r="D689" s="5"/>
      <c r="E689" s="5"/>
      <c r="F689" s="57"/>
      <c r="G689" s="37"/>
      <c r="H689" s="57"/>
      <c r="I689" s="37"/>
    </row>
    <row r="690" spans="2:9" ht="12" customHeight="1">
      <c r="B690" s="3"/>
      <c r="C690" s="5"/>
      <c r="D690" s="5"/>
      <c r="E690" s="5"/>
      <c r="F690" s="57"/>
      <c r="G690" s="37"/>
      <c r="H690" s="57"/>
      <c r="I690" s="37"/>
    </row>
    <row r="691" spans="2:9" ht="12" customHeight="1">
      <c r="B691" s="3"/>
      <c r="C691" s="5"/>
      <c r="D691" s="5"/>
      <c r="E691" s="5"/>
      <c r="F691" s="57"/>
      <c r="G691" s="37"/>
      <c r="H691" s="57"/>
      <c r="I691" s="37"/>
    </row>
    <row r="692" spans="2:9" ht="12" customHeight="1">
      <c r="B692" s="3"/>
      <c r="C692" s="5"/>
      <c r="D692" s="5"/>
      <c r="E692" s="5"/>
      <c r="F692" s="57"/>
      <c r="G692" s="37"/>
      <c r="H692" s="57"/>
      <c r="I692" s="37"/>
    </row>
    <row r="693" spans="2:9" ht="12" customHeight="1">
      <c r="B693" s="3"/>
      <c r="C693" s="5"/>
      <c r="D693" s="5"/>
      <c r="E693" s="5"/>
      <c r="F693" s="57"/>
      <c r="G693" s="37"/>
      <c r="H693" s="57"/>
      <c r="I693" s="37"/>
    </row>
    <row r="694" spans="2:9" ht="12" customHeight="1">
      <c r="B694" s="3"/>
      <c r="C694" s="5"/>
      <c r="D694" s="5"/>
      <c r="E694" s="5"/>
      <c r="F694" s="57"/>
      <c r="G694" s="37"/>
      <c r="H694" s="57"/>
      <c r="I694" s="37"/>
    </row>
    <row r="695" spans="2:9" ht="12" customHeight="1">
      <c r="B695" s="3"/>
      <c r="C695" s="5"/>
      <c r="D695" s="5"/>
      <c r="E695" s="5"/>
      <c r="F695" s="57"/>
      <c r="G695" s="37"/>
      <c r="H695" s="57"/>
      <c r="I695" s="37"/>
    </row>
    <row r="696" spans="2:9" ht="12" customHeight="1">
      <c r="B696" s="3"/>
      <c r="C696" s="5"/>
      <c r="D696" s="5"/>
      <c r="E696" s="5"/>
      <c r="F696" s="57"/>
      <c r="G696" s="37"/>
      <c r="H696" s="57"/>
      <c r="I696" s="37"/>
    </row>
    <row r="697" spans="2:9" ht="12" customHeight="1">
      <c r="B697" s="3"/>
      <c r="C697" s="5"/>
      <c r="D697" s="5"/>
      <c r="E697" s="5"/>
      <c r="F697" s="57"/>
      <c r="G697" s="37"/>
      <c r="H697" s="57"/>
      <c r="I697" s="37"/>
    </row>
    <row r="698" spans="2:9" ht="12" customHeight="1">
      <c r="B698" s="3"/>
      <c r="C698" s="5"/>
      <c r="D698" s="5"/>
      <c r="E698" s="5"/>
      <c r="F698" s="57"/>
      <c r="G698" s="37"/>
      <c r="H698" s="57"/>
      <c r="I698" s="37"/>
    </row>
    <row r="699" spans="2:9" ht="12" customHeight="1">
      <c r="B699" s="3"/>
      <c r="C699" s="5"/>
      <c r="D699" s="5"/>
      <c r="E699" s="5"/>
      <c r="F699" s="57"/>
      <c r="G699" s="37"/>
      <c r="H699" s="57"/>
      <c r="I699" s="37"/>
    </row>
    <row r="700" spans="2:9" ht="12" customHeight="1">
      <c r="B700" s="3"/>
      <c r="C700" s="5"/>
      <c r="D700" s="5"/>
      <c r="E700" s="5"/>
      <c r="F700" s="57"/>
      <c r="G700" s="37"/>
      <c r="H700" s="57"/>
      <c r="I700" s="37"/>
    </row>
    <row r="701" spans="2:9" ht="12" customHeight="1">
      <c r="B701" s="3"/>
      <c r="C701" s="5"/>
      <c r="D701" s="5"/>
      <c r="E701" s="5"/>
      <c r="F701" s="57"/>
      <c r="G701" s="37"/>
      <c r="H701" s="57"/>
      <c r="I701" s="37"/>
    </row>
    <row r="702" spans="2:9" ht="12" customHeight="1">
      <c r="B702" s="3"/>
      <c r="C702" s="5"/>
      <c r="D702" s="5"/>
      <c r="E702" s="5"/>
      <c r="F702" s="57"/>
      <c r="G702" s="37"/>
      <c r="H702" s="57"/>
      <c r="I702" s="37"/>
    </row>
    <row r="703" spans="2:9" ht="12" customHeight="1">
      <c r="B703" s="3"/>
      <c r="C703" s="5"/>
      <c r="D703" s="5"/>
      <c r="E703" s="5"/>
      <c r="F703" s="57"/>
      <c r="G703" s="37"/>
      <c r="H703" s="57"/>
      <c r="I703" s="37"/>
    </row>
    <row r="704" spans="2:9" ht="12" customHeight="1">
      <c r="B704" s="3"/>
      <c r="C704" s="5"/>
      <c r="D704" s="5"/>
      <c r="E704" s="5"/>
      <c r="F704" s="57"/>
      <c r="G704" s="37"/>
      <c r="H704" s="57"/>
      <c r="I704" s="37"/>
    </row>
    <row r="705" spans="2:9" ht="12" customHeight="1">
      <c r="B705" s="3"/>
      <c r="C705" s="5"/>
      <c r="D705" s="5"/>
      <c r="E705" s="5"/>
      <c r="F705" s="57"/>
      <c r="G705" s="37"/>
      <c r="H705" s="57"/>
      <c r="I705" s="37"/>
    </row>
    <row r="706" spans="2:9" ht="12" customHeight="1">
      <c r="B706" s="3"/>
      <c r="C706" s="5"/>
      <c r="D706" s="5"/>
      <c r="E706" s="5"/>
      <c r="F706" s="57"/>
      <c r="G706" s="37"/>
      <c r="H706" s="57"/>
      <c r="I706" s="37"/>
    </row>
    <row r="707" spans="2:9" ht="12" customHeight="1">
      <c r="B707" s="3"/>
      <c r="C707" s="5"/>
      <c r="D707" s="5"/>
      <c r="E707" s="5"/>
      <c r="F707" s="57"/>
      <c r="G707" s="37"/>
      <c r="H707" s="57"/>
      <c r="I707" s="37"/>
    </row>
    <row r="708" spans="2:9" ht="12" customHeight="1">
      <c r="B708" s="3"/>
      <c r="C708" s="5"/>
      <c r="D708" s="5"/>
      <c r="E708" s="5"/>
      <c r="F708" s="57"/>
      <c r="G708" s="37"/>
      <c r="H708" s="57"/>
      <c r="I708" s="37"/>
    </row>
    <row r="709" spans="2:9" ht="12" customHeight="1">
      <c r="B709" s="3"/>
      <c r="C709" s="5"/>
      <c r="D709" s="5"/>
      <c r="E709" s="5"/>
      <c r="F709" s="57"/>
      <c r="G709" s="37"/>
      <c r="H709" s="57"/>
      <c r="I709" s="37"/>
    </row>
    <row r="710" spans="2:9" ht="12" customHeight="1">
      <c r="B710" s="3"/>
      <c r="C710" s="5"/>
      <c r="D710" s="5"/>
      <c r="E710" s="5"/>
      <c r="F710" s="57"/>
      <c r="G710" s="37"/>
      <c r="H710" s="57"/>
      <c r="I710" s="37"/>
    </row>
    <row r="711" spans="2:9" ht="12" customHeight="1">
      <c r="B711" s="3"/>
      <c r="C711" s="5"/>
      <c r="D711" s="5"/>
      <c r="E711" s="5"/>
      <c r="F711" s="57"/>
      <c r="G711" s="37"/>
      <c r="H711" s="57"/>
      <c r="I711" s="37"/>
    </row>
    <row r="712" spans="2:9" ht="12" customHeight="1">
      <c r="B712" s="3"/>
      <c r="C712" s="5"/>
      <c r="D712" s="5"/>
      <c r="E712" s="5"/>
      <c r="F712" s="57"/>
      <c r="G712" s="37"/>
      <c r="H712" s="57"/>
      <c r="I712" s="37"/>
    </row>
    <row r="713" spans="2:9" ht="12" customHeight="1">
      <c r="B713" s="3"/>
      <c r="C713" s="5"/>
      <c r="D713" s="5"/>
      <c r="E713" s="5"/>
      <c r="F713" s="57"/>
      <c r="G713" s="37"/>
      <c r="H713" s="57"/>
      <c r="I713" s="37"/>
    </row>
    <row r="714" spans="2:9" ht="12" customHeight="1">
      <c r="B714" s="3"/>
      <c r="C714" s="5"/>
      <c r="D714" s="5"/>
      <c r="E714" s="5"/>
      <c r="F714" s="57"/>
      <c r="G714" s="37"/>
      <c r="H714" s="57"/>
      <c r="I714" s="37"/>
    </row>
    <row r="715" spans="2:9" ht="12" customHeight="1">
      <c r="B715" s="3"/>
      <c r="C715" s="5"/>
      <c r="D715" s="5"/>
      <c r="E715" s="5"/>
      <c r="F715" s="57"/>
      <c r="G715" s="37"/>
      <c r="H715" s="57"/>
      <c r="I715" s="37"/>
    </row>
    <row r="716" spans="2:9" ht="12" customHeight="1">
      <c r="B716" s="3"/>
      <c r="C716" s="5"/>
      <c r="D716" s="5"/>
      <c r="E716" s="5"/>
      <c r="F716" s="57"/>
      <c r="G716" s="37"/>
      <c r="H716" s="57"/>
      <c r="I716" s="37"/>
    </row>
    <row r="717" spans="2:9" ht="12" customHeight="1">
      <c r="B717" s="3"/>
      <c r="C717" s="5"/>
      <c r="D717" s="5"/>
      <c r="E717" s="5"/>
      <c r="F717" s="57"/>
      <c r="G717" s="37"/>
      <c r="H717" s="57"/>
      <c r="I717" s="37"/>
    </row>
    <row r="718" spans="2:9" ht="12" customHeight="1">
      <c r="B718" s="3"/>
      <c r="C718" s="5"/>
      <c r="D718" s="5"/>
      <c r="E718" s="5"/>
      <c r="F718" s="57"/>
      <c r="G718" s="37"/>
      <c r="H718" s="57"/>
      <c r="I718" s="37"/>
    </row>
    <row r="719" spans="2:9" ht="12" customHeight="1">
      <c r="B719" s="3"/>
      <c r="C719" s="5"/>
      <c r="D719" s="5"/>
      <c r="E719" s="5"/>
      <c r="F719" s="57"/>
      <c r="G719" s="37"/>
      <c r="H719" s="57"/>
      <c r="I719" s="37"/>
    </row>
    <row r="720" spans="2:9" ht="12" customHeight="1">
      <c r="B720" s="3"/>
      <c r="C720" s="5"/>
      <c r="D720" s="5"/>
      <c r="E720" s="5"/>
      <c r="F720" s="57"/>
      <c r="G720" s="37"/>
      <c r="H720" s="57"/>
      <c r="I720" s="37"/>
    </row>
    <row r="721" spans="2:9" ht="12" customHeight="1">
      <c r="B721" s="3"/>
      <c r="C721" s="5"/>
      <c r="D721" s="5"/>
      <c r="E721" s="5"/>
      <c r="F721" s="57"/>
      <c r="G721" s="37"/>
      <c r="H721" s="57"/>
      <c r="I721" s="37"/>
    </row>
    <row r="722" spans="2:9" ht="12" customHeight="1">
      <c r="B722" s="3"/>
      <c r="C722" s="5"/>
      <c r="D722" s="5"/>
      <c r="E722" s="5"/>
      <c r="F722" s="57"/>
      <c r="G722" s="37"/>
      <c r="H722" s="57"/>
      <c r="I722" s="37"/>
    </row>
    <row r="723" spans="2:9" ht="12" customHeight="1">
      <c r="B723" s="3"/>
      <c r="C723" s="5"/>
      <c r="D723" s="5"/>
      <c r="E723" s="5"/>
      <c r="F723" s="57"/>
      <c r="G723" s="37"/>
      <c r="H723" s="57"/>
      <c r="I723" s="37"/>
    </row>
    <row r="724" spans="2:9" ht="12" customHeight="1">
      <c r="B724" s="3"/>
      <c r="C724" s="5"/>
      <c r="D724" s="5"/>
      <c r="E724" s="5"/>
      <c r="F724" s="57"/>
      <c r="G724" s="37"/>
      <c r="H724" s="57"/>
      <c r="I724" s="37"/>
    </row>
    <row r="725" spans="2:9" ht="12" customHeight="1">
      <c r="B725" s="3"/>
      <c r="C725" s="5"/>
      <c r="D725" s="5"/>
      <c r="E725" s="5"/>
      <c r="F725" s="57"/>
      <c r="G725" s="37"/>
      <c r="H725" s="57"/>
      <c r="I725" s="37"/>
    </row>
    <row r="726" spans="2:9" ht="12" customHeight="1">
      <c r="B726" s="3"/>
      <c r="C726" s="5"/>
      <c r="D726" s="5"/>
      <c r="E726" s="5"/>
      <c r="F726" s="57"/>
      <c r="G726" s="37"/>
      <c r="H726" s="57"/>
      <c r="I726" s="37"/>
    </row>
    <row r="727" spans="2:9" ht="12" customHeight="1">
      <c r="B727" s="3"/>
      <c r="C727" s="5"/>
      <c r="D727" s="5"/>
      <c r="E727" s="5"/>
      <c r="F727" s="57"/>
      <c r="G727" s="37"/>
      <c r="H727" s="57"/>
      <c r="I727" s="37"/>
    </row>
    <row r="728" spans="2:9" ht="12" customHeight="1">
      <c r="B728" s="3"/>
      <c r="C728" s="5"/>
      <c r="D728" s="5"/>
      <c r="E728" s="5"/>
      <c r="F728" s="57"/>
      <c r="G728" s="37"/>
      <c r="H728" s="57"/>
      <c r="I728" s="37"/>
    </row>
    <row r="729" spans="2:9" ht="12" customHeight="1">
      <c r="B729" s="3"/>
      <c r="C729" s="5"/>
      <c r="D729" s="5"/>
      <c r="E729" s="5"/>
      <c r="F729" s="57"/>
      <c r="G729" s="37"/>
      <c r="H729" s="57"/>
      <c r="I729" s="37"/>
    </row>
    <row r="730" spans="2:9" ht="12" customHeight="1">
      <c r="B730" s="3"/>
      <c r="C730" s="5"/>
      <c r="D730" s="5"/>
      <c r="E730" s="5"/>
      <c r="F730" s="57"/>
      <c r="G730" s="37"/>
      <c r="H730" s="57"/>
      <c r="I730" s="37"/>
    </row>
    <row r="731" spans="2:9" ht="12" customHeight="1">
      <c r="B731" s="3"/>
      <c r="C731" s="5"/>
      <c r="D731" s="5"/>
      <c r="E731" s="5"/>
      <c r="F731" s="57"/>
      <c r="G731" s="37"/>
      <c r="H731" s="57"/>
      <c r="I731" s="37"/>
    </row>
    <row r="732" spans="2:9" ht="12" customHeight="1">
      <c r="B732" s="3"/>
      <c r="C732" s="5"/>
      <c r="D732" s="5"/>
      <c r="E732" s="5"/>
      <c r="F732" s="57"/>
      <c r="G732" s="37"/>
      <c r="H732" s="57"/>
      <c r="I732" s="37"/>
    </row>
    <row r="733" spans="2:9" ht="12" customHeight="1">
      <c r="B733" s="3"/>
      <c r="C733" s="5"/>
      <c r="D733" s="5"/>
      <c r="E733" s="5"/>
      <c r="F733" s="57"/>
      <c r="G733" s="37"/>
      <c r="H733" s="57"/>
      <c r="I733" s="37"/>
    </row>
    <row r="734" spans="2:9" ht="12" customHeight="1">
      <c r="B734" s="3"/>
      <c r="C734" s="5"/>
      <c r="D734" s="5"/>
      <c r="E734" s="5"/>
      <c r="F734" s="57"/>
      <c r="G734" s="37"/>
      <c r="H734" s="57"/>
      <c r="I734" s="37"/>
    </row>
    <row r="735" spans="2:9" ht="12" customHeight="1">
      <c r="B735" s="3"/>
      <c r="C735" s="5"/>
      <c r="D735" s="5"/>
      <c r="E735" s="5"/>
      <c r="F735" s="57"/>
      <c r="G735" s="37"/>
      <c r="H735" s="57"/>
      <c r="I735" s="37"/>
    </row>
    <row r="736" spans="2:9" ht="12" customHeight="1">
      <c r="B736" s="3"/>
      <c r="C736" s="5"/>
      <c r="D736" s="5"/>
      <c r="E736" s="5"/>
      <c r="F736" s="57"/>
      <c r="G736" s="37"/>
      <c r="H736" s="57"/>
      <c r="I736" s="37"/>
    </row>
    <row r="737" spans="2:9" ht="12" customHeight="1">
      <c r="B737" s="3"/>
      <c r="C737" s="5"/>
      <c r="D737" s="5"/>
      <c r="E737" s="5"/>
      <c r="F737" s="57"/>
      <c r="G737" s="37"/>
      <c r="H737" s="57"/>
      <c r="I737" s="37"/>
    </row>
    <row r="738" spans="2:9" ht="12" customHeight="1">
      <c r="B738" s="3"/>
      <c r="C738" s="5"/>
      <c r="D738" s="5"/>
      <c r="E738" s="5"/>
      <c r="F738" s="57"/>
      <c r="G738" s="37"/>
      <c r="H738" s="57"/>
      <c r="I738" s="37"/>
    </row>
    <row r="739" spans="2:9" ht="12" customHeight="1">
      <c r="B739" s="3"/>
      <c r="C739" s="5"/>
      <c r="D739" s="5"/>
      <c r="E739" s="5"/>
      <c r="F739" s="57"/>
      <c r="G739" s="37"/>
      <c r="H739" s="57"/>
      <c r="I739" s="37"/>
    </row>
    <row r="740" spans="2:9" ht="12" customHeight="1">
      <c r="B740" s="3"/>
      <c r="C740" s="5"/>
      <c r="D740" s="5"/>
      <c r="E740" s="5"/>
      <c r="F740" s="57"/>
      <c r="G740" s="37"/>
      <c r="H740" s="57"/>
      <c r="I740" s="37"/>
    </row>
    <row r="741" spans="2:9" ht="12" customHeight="1">
      <c r="B741" s="3"/>
      <c r="C741" s="5"/>
      <c r="D741" s="5"/>
      <c r="E741" s="5"/>
      <c r="F741" s="57"/>
      <c r="G741" s="37"/>
      <c r="H741" s="57"/>
      <c r="I741" s="37"/>
    </row>
    <row r="742" spans="2:9" ht="12" customHeight="1">
      <c r="B742" s="3"/>
      <c r="C742" s="5"/>
      <c r="D742" s="5"/>
      <c r="E742" s="5"/>
      <c r="F742" s="57"/>
      <c r="G742" s="37"/>
      <c r="H742" s="57"/>
      <c r="I742" s="37"/>
    </row>
    <row r="743" spans="2:9" ht="12" customHeight="1">
      <c r="B743" s="3"/>
      <c r="C743" s="5"/>
      <c r="D743" s="5"/>
      <c r="E743" s="5"/>
      <c r="F743" s="57"/>
      <c r="G743" s="37"/>
      <c r="H743" s="57"/>
      <c r="I743" s="37"/>
    </row>
    <row r="744" spans="2:9" ht="12" customHeight="1">
      <c r="B744" s="3"/>
      <c r="C744" s="5"/>
      <c r="D744" s="5"/>
      <c r="E744" s="5"/>
      <c r="F744" s="57"/>
      <c r="G744" s="37"/>
      <c r="H744" s="57"/>
      <c r="I744" s="37"/>
    </row>
    <row r="745" spans="2:9" ht="12" customHeight="1">
      <c r="B745" s="3"/>
      <c r="C745" s="5"/>
      <c r="D745" s="5"/>
      <c r="E745" s="5"/>
      <c r="F745" s="57"/>
      <c r="G745" s="37"/>
      <c r="H745" s="57"/>
      <c r="I745" s="37"/>
    </row>
    <row r="746" spans="2:9" ht="12" customHeight="1">
      <c r="B746" s="3"/>
      <c r="C746" s="5"/>
      <c r="D746" s="5"/>
      <c r="E746" s="5"/>
      <c r="F746" s="57"/>
      <c r="G746" s="37"/>
      <c r="H746" s="57"/>
      <c r="I746" s="37"/>
    </row>
    <row r="747" spans="2:9" ht="12" customHeight="1">
      <c r="B747" s="3"/>
      <c r="C747" s="5"/>
      <c r="D747" s="5"/>
      <c r="E747" s="5"/>
      <c r="F747" s="57"/>
      <c r="G747" s="37"/>
      <c r="H747" s="57"/>
      <c r="I747" s="37"/>
    </row>
    <row r="748" spans="2:9" ht="12" customHeight="1">
      <c r="B748" s="3"/>
      <c r="C748" s="5"/>
      <c r="D748" s="5"/>
      <c r="E748" s="5"/>
      <c r="F748" s="57"/>
      <c r="G748" s="37"/>
      <c r="H748" s="57"/>
      <c r="I748" s="37"/>
    </row>
    <row r="749" spans="2:9" ht="12" customHeight="1">
      <c r="B749" s="3"/>
      <c r="C749" s="5"/>
      <c r="D749" s="5"/>
      <c r="E749" s="5"/>
      <c r="F749" s="57"/>
      <c r="G749" s="37"/>
      <c r="H749" s="57"/>
      <c r="I749" s="37"/>
    </row>
    <row r="750" spans="2:9" ht="12" customHeight="1">
      <c r="B750" s="3"/>
      <c r="C750" s="5"/>
      <c r="D750" s="5"/>
      <c r="E750" s="5"/>
      <c r="F750" s="57"/>
      <c r="G750" s="37"/>
      <c r="H750" s="57"/>
      <c r="I750" s="37"/>
    </row>
    <row r="751" spans="2:9" ht="12" customHeight="1">
      <c r="B751" s="3"/>
      <c r="C751" s="5"/>
      <c r="D751" s="5"/>
      <c r="E751" s="5"/>
      <c r="F751" s="57"/>
      <c r="G751" s="37"/>
      <c r="H751" s="57"/>
      <c r="I751" s="37"/>
    </row>
    <row r="752" spans="2:9" ht="12" customHeight="1">
      <c r="B752" s="3"/>
      <c r="C752" s="5"/>
      <c r="D752" s="5"/>
      <c r="E752" s="5"/>
      <c r="F752" s="57"/>
      <c r="G752" s="37"/>
      <c r="H752" s="57"/>
      <c r="I752" s="37"/>
    </row>
    <row r="753" spans="2:9" ht="12" customHeight="1">
      <c r="B753" s="3"/>
      <c r="C753" s="5"/>
      <c r="D753" s="5"/>
      <c r="E753" s="5"/>
      <c r="F753" s="57"/>
      <c r="G753" s="37"/>
      <c r="H753" s="57"/>
      <c r="I753" s="37"/>
    </row>
    <row r="754" spans="2:9" ht="12" customHeight="1">
      <c r="B754" s="3"/>
      <c r="C754" s="5"/>
      <c r="D754" s="5"/>
      <c r="E754" s="5"/>
      <c r="F754" s="57"/>
      <c r="G754" s="37"/>
      <c r="H754" s="57"/>
      <c r="I754" s="37"/>
    </row>
    <row r="755" spans="2:9" ht="12" customHeight="1">
      <c r="B755" s="3"/>
      <c r="C755" s="5"/>
      <c r="D755" s="5"/>
      <c r="E755" s="5"/>
      <c r="F755" s="57"/>
      <c r="G755" s="37"/>
      <c r="H755" s="57"/>
      <c r="I755" s="37"/>
    </row>
    <row r="756" spans="2:9" ht="12" customHeight="1">
      <c r="B756" s="3"/>
      <c r="C756" s="5"/>
      <c r="D756" s="5"/>
      <c r="E756" s="5"/>
      <c r="F756" s="57"/>
      <c r="G756" s="37"/>
      <c r="H756" s="57"/>
      <c r="I756" s="37"/>
    </row>
    <row r="757" spans="2:9" ht="12" customHeight="1">
      <c r="B757" s="3"/>
      <c r="C757" s="5"/>
      <c r="D757" s="5"/>
      <c r="E757" s="5"/>
      <c r="F757" s="57"/>
      <c r="G757" s="37"/>
      <c r="H757" s="57"/>
      <c r="I757" s="37"/>
    </row>
    <row r="758" spans="2:9" ht="12" customHeight="1">
      <c r="B758" s="3"/>
      <c r="C758" s="5"/>
      <c r="D758" s="5"/>
      <c r="E758" s="5"/>
      <c r="F758" s="57"/>
      <c r="G758" s="37"/>
      <c r="H758" s="57"/>
      <c r="I758" s="37"/>
    </row>
    <row r="759" spans="2:9" ht="12" customHeight="1">
      <c r="B759" s="3"/>
      <c r="C759" s="5"/>
      <c r="D759" s="5"/>
      <c r="E759" s="5"/>
      <c r="F759" s="57"/>
      <c r="G759" s="37"/>
      <c r="H759" s="57"/>
      <c r="I759" s="37"/>
    </row>
    <row r="760" spans="2:9" ht="12" customHeight="1">
      <c r="B760" s="3"/>
      <c r="C760" s="5"/>
      <c r="D760" s="5"/>
      <c r="E760" s="5"/>
      <c r="F760" s="57"/>
      <c r="G760" s="37"/>
      <c r="H760" s="57"/>
      <c r="I760" s="37"/>
    </row>
    <row r="761" spans="2:9" ht="12" customHeight="1">
      <c r="B761" s="3"/>
      <c r="C761" s="5"/>
      <c r="D761" s="5"/>
      <c r="E761" s="5"/>
      <c r="F761" s="57"/>
      <c r="G761" s="37"/>
      <c r="H761" s="57"/>
      <c r="I761" s="37"/>
    </row>
    <row r="762" spans="2:9" ht="12" customHeight="1">
      <c r="B762" s="3"/>
      <c r="C762" s="5"/>
      <c r="D762" s="5"/>
      <c r="E762" s="5"/>
      <c r="F762" s="57"/>
      <c r="G762" s="37"/>
      <c r="H762" s="57"/>
      <c r="I762" s="37"/>
    </row>
    <row r="763" spans="2:9" ht="12" customHeight="1">
      <c r="B763" s="3"/>
      <c r="C763" s="5"/>
      <c r="D763" s="5"/>
      <c r="E763" s="5"/>
      <c r="F763" s="57"/>
      <c r="G763" s="37"/>
      <c r="H763" s="57"/>
      <c r="I763" s="37"/>
    </row>
    <row r="764" spans="2:9" ht="12" customHeight="1">
      <c r="B764" s="3"/>
      <c r="C764" s="5"/>
      <c r="D764" s="5"/>
      <c r="E764" s="5"/>
      <c r="F764" s="57"/>
      <c r="G764" s="37"/>
      <c r="H764" s="57"/>
      <c r="I764" s="37"/>
    </row>
    <row r="765" spans="2:9" ht="12" customHeight="1">
      <c r="B765" s="3"/>
      <c r="C765" s="5"/>
      <c r="D765" s="5"/>
      <c r="E765" s="5"/>
      <c r="F765" s="57"/>
      <c r="G765" s="37"/>
      <c r="H765" s="57"/>
      <c r="I765" s="37"/>
    </row>
    <row r="766" spans="2:9" ht="12" customHeight="1">
      <c r="B766" s="3"/>
      <c r="C766" s="5"/>
      <c r="D766" s="5"/>
      <c r="E766" s="5"/>
      <c r="F766" s="57"/>
      <c r="G766" s="37"/>
      <c r="H766" s="57"/>
      <c r="I766" s="37"/>
    </row>
    <row r="767" spans="2:9" ht="12" customHeight="1">
      <c r="B767" s="3"/>
      <c r="C767" s="5"/>
      <c r="D767" s="5"/>
      <c r="E767" s="5"/>
      <c r="F767" s="57"/>
      <c r="G767" s="37"/>
      <c r="H767" s="57"/>
      <c r="I767" s="37"/>
    </row>
    <row r="768" spans="2:9" ht="12" customHeight="1">
      <c r="B768" s="3"/>
      <c r="C768" s="5"/>
      <c r="D768" s="5"/>
      <c r="E768" s="5"/>
      <c r="F768" s="57"/>
      <c r="G768" s="37"/>
      <c r="H768" s="57"/>
      <c r="I768" s="37"/>
    </row>
    <row r="769" spans="2:9" ht="12" customHeight="1">
      <c r="B769" s="3"/>
      <c r="C769" s="5"/>
      <c r="D769" s="5"/>
      <c r="E769" s="5"/>
      <c r="F769" s="57"/>
      <c r="G769" s="37"/>
      <c r="H769" s="57"/>
      <c r="I769" s="37"/>
    </row>
    <row r="770" spans="2:9" ht="12" customHeight="1">
      <c r="B770" s="3"/>
      <c r="C770" s="5"/>
      <c r="D770" s="5"/>
      <c r="E770" s="5"/>
      <c r="F770" s="57"/>
      <c r="G770" s="37"/>
      <c r="H770" s="57"/>
      <c r="I770" s="37"/>
    </row>
    <row r="771" spans="2:9" ht="12" customHeight="1">
      <c r="B771" s="3"/>
      <c r="C771" s="5"/>
      <c r="D771" s="5"/>
      <c r="E771" s="5"/>
      <c r="F771" s="57"/>
      <c r="G771" s="37"/>
      <c r="H771" s="57"/>
      <c r="I771" s="37"/>
    </row>
    <row r="772" spans="2:9" ht="12" customHeight="1">
      <c r="B772" s="3"/>
      <c r="C772" s="5"/>
      <c r="D772" s="5"/>
      <c r="E772" s="5"/>
      <c r="F772" s="57"/>
      <c r="G772" s="37"/>
      <c r="H772" s="57"/>
      <c r="I772" s="37"/>
    </row>
    <row r="773" spans="2:9" ht="12" customHeight="1">
      <c r="B773" s="3"/>
      <c r="C773" s="5"/>
      <c r="D773" s="5"/>
      <c r="E773" s="5"/>
      <c r="F773" s="57"/>
      <c r="G773" s="37"/>
      <c r="H773" s="57"/>
      <c r="I773" s="37"/>
    </row>
    <row r="774" spans="2:9" ht="12" customHeight="1">
      <c r="B774" s="3"/>
      <c r="C774" s="5"/>
      <c r="D774" s="5"/>
      <c r="E774" s="5"/>
      <c r="F774" s="57"/>
      <c r="G774" s="37"/>
      <c r="H774" s="57"/>
      <c r="I774" s="37"/>
    </row>
    <row r="775" spans="2:9" ht="12" customHeight="1">
      <c r="B775" s="3"/>
      <c r="C775" s="5"/>
      <c r="D775" s="5"/>
      <c r="E775" s="5"/>
      <c r="F775" s="57"/>
      <c r="G775" s="37"/>
      <c r="H775" s="57"/>
      <c r="I775" s="37"/>
    </row>
    <row r="776" spans="2:9" ht="12" customHeight="1">
      <c r="B776" s="3"/>
      <c r="C776" s="5"/>
      <c r="D776" s="5"/>
      <c r="E776" s="5"/>
      <c r="F776" s="57"/>
      <c r="G776" s="37"/>
      <c r="H776" s="57"/>
      <c r="I776" s="37"/>
    </row>
    <row r="777" spans="2:9" ht="12" customHeight="1">
      <c r="B777" s="3"/>
      <c r="C777" s="5"/>
      <c r="D777" s="5"/>
      <c r="E777" s="5"/>
      <c r="F777" s="57"/>
      <c r="G777" s="37"/>
      <c r="H777" s="57"/>
      <c r="I777" s="37"/>
    </row>
    <row r="778" spans="2:9" ht="12" customHeight="1">
      <c r="B778" s="3"/>
      <c r="C778" s="5"/>
      <c r="D778" s="5"/>
      <c r="E778" s="5"/>
      <c r="F778" s="57"/>
      <c r="G778" s="37"/>
      <c r="H778" s="57"/>
      <c r="I778" s="37"/>
    </row>
    <row r="779" spans="2:9" ht="12" customHeight="1">
      <c r="B779" s="3"/>
      <c r="C779" s="5"/>
      <c r="D779" s="5"/>
      <c r="E779" s="5"/>
      <c r="F779" s="57"/>
      <c r="G779" s="37"/>
      <c r="H779" s="57"/>
      <c r="I779" s="37"/>
    </row>
    <row r="780" spans="2:9" ht="12" customHeight="1">
      <c r="B780" s="3"/>
      <c r="C780" s="5"/>
      <c r="D780" s="5"/>
      <c r="E780" s="5"/>
      <c r="F780" s="57"/>
      <c r="G780" s="37"/>
      <c r="H780" s="57"/>
      <c r="I780" s="37"/>
    </row>
    <row r="781" spans="2:9" ht="12" customHeight="1">
      <c r="B781" s="3"/>
      <c r="C781" s="5"/>
      <c r="D781" s="5"/>
      <c r="E781" s="5"/>
      <c r="F781" s="57"/>
      <c r="G781" s="37"/>
      <c r="H781" s="57"/>
      <c r="I781" s="37"/>
    </row>
    <row r="782" spans="2:9" ht="12" customHeight="1">
      <c r="B782" s="3"/>
      <c r="C782" s="5"/>
      <c r="D782" s="5"/>
      <c r="E782" s="5"/>
      <c r="F782" s="57"/>
      <c r="G782" s="37"/>
      <c r="H782" s="57"/>
      <c r="I782" s="37"/>
    </row>
    <row r="783" spans="2:9" ht="12" customHeight="1">
      <c r="B783" s="3"/>
      <c r="C783" s="5"/>
      <c r="D783" s="5"/>
      <c r="E783" s="5"/>
      <c r="F783" s="57"/>
      <c r="G783" s="37"/>
      <c r="H783" s="57"/>
      <c r="I783" s="37"/>
    </row>
    <row r="784" spans="2:9" ht="12" customHeight="1">
      <c r="B784" s="3"/>
      <c r="C784" s="5"/>
      <c r="D784" s="5"/>
      <c r="E784" s="5"/>
      <c r="F784" s="57"/>
      <c r="G784" s="37"/>
      <c r="H784" s="57"/>
      <c r="I784" s="37"/>
    </row>
    <row r="785" spans="2:9" ht="12" customHeight="1">
      <c r="B785" s="3"/>
      <c r="C785" s="5"/>
      <c r="D785" s="5"/>
      <c r="E785" s="5"/>
      <c r="F785" s="57"/>
      <c r="G785" s="37"/>
      <c r="H785" s="57"/>
      <c r="I785" s="37"/>
    </row>
    <row r="786" spans="2:9" ht="12" customHeight="1">
      <c r="B786" s="3"/>
      <c r="C786" s="5"/>
      <c r="D786" s="5"/>
      <c r="E786" s="5"/>
      <c r="F786" s="57"/>
      <c r="G786" s="37"/>
      <c r="H786" s="57"/>
      <c r="I786" s="37"/>
    </row>
    <row r="787" spans="2:9" ht="12" customHeight="1">
      <c r="B787" s="3"/>
      <c r="C787" s="5"/>
      <c r="D787" s="5"/>
      <c r="E787" s="5"/>
      <c r="F787" s="57"/>
      <c r="G787" s="37"/>
      <c r="H787" s="57"/>
      <c r="I787" s="37"/>
    </row>
    <row r="788" spans="2:9" ht="12" customHeight="1">
      <c r="B788" s="3"/>
      <c r="C788" s="5"/>
      <c r="D788" s="5"/>
      <c r="E788" s="5"/>
      <c r="F788" s="57"/>
      <c r="G788" s="37"/>
      <c r="H788" s="57"/>
      <c r="I788" s="37"/>
    </row>
    <row r="789" spans="2:9" ht="12" customHeight="1">
      <c r="B789" s="3"/>
      <c r="C789" s="5"/>
      <c r="D789" s="5"/>
      <c r="E789" s="5"/>
      <c r="F789" s="57"/>
      <c r="G789" s="37"/>
      <c r="H789" s="57"/>
      <c r="I789" s="37"/>
    </row>
    <row r="790" spans="2:9" ht="12" customHeight="1">
      <c r="B790" s="3"/>
      <c r="C790" s="5"/>
      <c r="D790" s="5"/>
      <c r="E790" s="5"/>
      <c r="F790" s="57"/>
      <c r="G790" s="37"/>
      <c r="H790" s="57"/>
      <c r="I790" s="37"/>
    </row>
    <row r="791" spans="2:9" ht="12" customHeight="1">
      <c r="B791" s="3"/>
      <c r="C791" s="5"/>
      <c r="D791" s="5"/>
      <c r="E791" s="5"/>
      <c r="F791" s="57"/>
      <c r="G791" s="37"/>
      <c r="H791" s="57"/>
      <c r="I791" s="37"/>
    </row>
    <row r="792" spans="2:9" ht="12" customHeight="1">
      <c r="B792" s="3"/>
      <c r="C792" s="5"/>
      <c r="D792" s="5"/>
      <c r="E792" s="5"/>
      <c r="F792" s="57"/>
      <c r="G792" s="37"/>
      <c r="H792" s="57"/>
      <c r="I792" s="37"/>
    </row>
    <row r="793" spans="2:9" ht="12" customHeight="1">
      <c r="B793" s="3"/>
      <c r="C793" s="5"/>
      <c r="D793" s="5"/>
      <c r="E793" s="5"/>
      <c r="F793" s="57"/>
      <c r="G793" s="37"/>
      <c r="H793" s="57"/>
      <c r="I793" s="37"/>
    </row>
    <row r="794" spans="2:9" ht="12" customHeight="1">
      <c r="B794" s="3"/>
      <c r="C794" s="5"/>
      <c r="D794" s="5"/>
      <c r="E794" s="5"/>
      <c r="F794" s="57"/>
      <c r="G794" s="37"/>
      <c r="H794" s="57"/>
      <c r="I794" s="37"/>
    </row>
    <row r="795" spans="2:9" ht="12" customHeight="1">
      <c r="B795" s="3"/>
      <c r="C795" s="5"/>
      <c r="D795" s="5"/>
      <c r="E795" s="5"/>
      <c r="F795" s="57"/>
      <c r="G795" s="37"/>
      <c r="H795" s="57"/>
      <c r="I795" s="37"/>
    </row>
    <row r="796" spans="2:9" ht="12" customHeight="1">
      <c r="B796" s="3"/>
      <c r="C796" s="5"/>
      <c r="D796" s="5"/>
      <c r="E796" s="5"/>
      <c r="F796" s="57"/>
      <c r="G796" s="37"/>
      <c r="H796" s="57"/>
      <c r="I796" s="37"/>
    </row>
    <row r="797" spans="2:9" ht="12" customHeight="1">
      <c r="B797" s="3"/>
      <c r="C797" s="5"/>
      <c r="D797" s="5"/>
      <c r="E797" s="5"/>
      <c r="F797" s="57"/>
      <c r="G797" s="37"/>
      <c r="H797" s="57"/>
      <c r="I797" s="37"/>
    </row>
    <row r="798" spans="2:9" ht="12" customHeight="1">
      <c r="B798" s="3"/>
      <c r="C798" s="5"/>
      <c r="D798" s="5"/>
      <c r="E798" s="5"/>
      <c r="F798" s="57"/>
      <c r="G798" s="37"/>
      <c r="H798" s="57"/>
      <c r="I798" s="37"/>
    </row>
    <row r="799" spans="2:9" ht="12" customHeight="1">
      <c r="B799" s="3"/>
      <c r="C799" s="5"/>
      <c r="D799" s="5"/>
      <c r="E799" s="5"/>
      <c r="F799" s="57"/>
      <c r="G799" s="37"/>
      <c r="H799" s="57"/>
      <c r="I799" s="37"/>
    </row>
    <row r="800" spans="2:9" ht="12" customHeight="1">
      <c r="B800" s="3"/>
      <c r="C800" s="5"/>
      <c r="D800" s="5"/>
      <c r="E800" s="5"/>
      <c r="F800" s="57"/>
      <c r="G800" s="37"/>
      <c r="H800" s="57"/>
      <c r="I800" s="37"/>
    </row>
    <row r="801" spans="2:9" ht="12" customHeight="1">
      <c r="B801" s="3"/>
      <c r="C801" s="5"/>
      <c r="D801" s="5"/>
      <c r="E801" s="5"/>
      <c r="F801" s="57"/>
      <c r="G801" s="37"/>
      <c r="H801" s="57"/>
      <c r="I801" s="37"/>
    </row>
    <row r="802" spans="2:9" ht="12" customHeight="1">
      <c r="B802" s="3"/>
      <c r="C802" s="5"/>
      <c r="D802" s="5"/>
      <c r="E802" s="5"/>
      <c r="F802" s="57"/>
      <c r="G802" s="37"/>
      <c r="H802" s="57"/>
      <c r="I802" s="37"/>
    </row>
    <row r="803" spans="2:9" ht="12" customHeight="1">
      <c r="B803" s="3"/>
      <c r="C803" s="5"/>
      <c r="D803" s="5"/>
      <c r="E803" s="5"/>
      <c r="F803" s="57"/>
      <c r="G803" s="37"/>
      <c r="H803" s="57"/>
      <c r="I803" s="37"/>
    </row>
    <row r="804" spans="2:9" ht="12" customHeight="1">
      <c r="B804" s="3"/>
      <c r="C804" s="5"/>
      <c r="D804" s="5"/>
      <c r="E804" s="5"/>
      <c r="F804" s="57"/>
      <c r="G804" s="37"/>
      <c r="H804" s="57"/>
      <c r="I804" s="37"/>
    </row>
    <row r="805" spans="2:9" ht="12" customHeight="1">
      <c r="B805" s="3"/>
      <c r="C805" s="5"/>
      <c r="D805" s="5"/>
      <c r="E805" s="5"/>
      <c r="F805" s="57"/>
      <c r="G805" s="37"/>
      <c r="H805" s="57"/>
      <c r="I805" s="37"/>
    </row>
    <row r="806" spans="2:9" ht="12" customHeight="1">
      <c r="B806" s="3"/>
      <c r="C806" s="5"/>
      <c r="D806" s="5"/>
      <c r="E806" s="5"/>
      <c r="F806" s="57"/>
      <c r="G806" s="37"/>
      <c r="H806" s="57"/>
      <c r="I806" s="37"/>
    </row>
    <row r="807" spans="2:9" ht="12" customHeight="1">
      <c r="B807" s="3"/>
      <c r="C807" s="5"/>
      <c r="D807" s="5"/>
      <c r="E807" s="5"/>
      <c r="F807" s="57"/>
      <c r="G807" s="37"/>
      <c r="H807" s="57"/>
      <c r="I807" s="37"/>
    </row>
    <row r="808" spans="2:9" ht="12" customHeight="1">
      <c r="B808" s="3"/>
      <c r="C808" s="5"/>
      <c r="D808" s="5"/>
      <c r="E808" s="5"/>
      <c r="F808" s="57"/>
      <c r="G808" s="37"/>
      <c r="H808" s="57"/>
      <c r="I808" s="37"/>
    </row>
    <row r="809" spans="2:9" ht="12" customHeight="1">
      <c r="B809" s="3"/>
      <c r="C809" s="5"/>
      <c r="D809" s="5"/>
      <c r="E809" s="5"/>
      <c r="F809" s="57"/>
      <c r="G809" s="37"/>
      <c r="H809" s="57"/>
      <c r="I809" s="37"/>
    </row>
    <row r="810" spans="2:9" ht="12" customHeight="1">
      <c r="B810" s="3"/>
      <c r="C810" s="5"/>
      <c r="D810" s="5"/>
      <c r="E810" s="5"/>
      <c r="F810" s="57"/>
      <c r="G810" s="37"/>
      <c r="H810" s="57"/>
      <c r="I810" s="37"/>
    </row>
    <row r="811" spans="2:9" ht="12" customHeight="1">
      <c r="B811" s="3"/>
      <c r="C811" s="5"/>
      <c r="D811" s="5"/>
      <c r="E811" s="5"/>
      <c r="F811" s="57"/>
      <c r="G811" s="37"/>
      <c r="H811" s="57"/>
      <c r="I811" s="37"/>
    </row>
    <row r="812" spans="2:9" ht="12" customHeight="1">
      <c r="B812" s="3"/>
      <c r="C812" s="5"/>
      <c r="D812" s="5"/>
      <c r="E812" s="5"/>
      <c r="F812" s="57"/>
      <c r="G812" s="37"/>
      <c r="H812" s="57"/>
      <c r="I812" s="37"/>
    </row>
    <row r="813" spans="2:9" ht="12" customHeight="1">
      <c r="B813" s="3"/>
      <c r="C813" s="5"/>
      <c r="D813" s="5"/>
      <c r="E813" s="5"/>
      <c r="F813" s="57"/>
      <c r="G813" s="37"/>
      <c r="H813" s="57"/>
      <c r="I813" s="37"/>
    </row>
    <row r="814" spans="2:9" ht="12" customHeight="1">
      <c r="B814" s="3"/>
      <c r="C814" s="5"/>
      <c r="D814" s="5"/>
      <c r="E814" s="5"/>
      <c r="F814" s="57"/>
      <c r="G814" s="37"/>
      <c r="H814" s="57"/>
      <c r="I814" s="37"/>
    </row>
    <row r="815" spans="2:9" ht="12" customHeight="1">
      <c r="B815" s="3"/>
      <c r="C815" s="5"/>
      <c r="D815" s="5"/>
      <c r="E815" s="5"/>
      <c r="F815" s="57"/>
      <c r="G815" s="37"/>
      <c r="H815" s="57"/>
      <c r="I815" s="37"/>
    </row>
    <row r="816" spans="2:9" ht="12" customHeight="1">
      <c r="B816" s="3"/>
      <c r="C816" s="5"/>
      <c r="D816" s="5"/>
      <c r="E816" s="5"/>
      <c r="F816" s="57"/>
      <c r="G816" s="37"/>
      <c r="H816" s="57"/>
      <c r="I816" s="37"/>
    </row>
    <row r="817" spans="2:9" ht="12" customHeight="1">
      <c r="B817" s="3"/>
      <c r="C817" s="5"/>
      <c r="D817" s="5"/>
      <c r="E817" s="5"/>
      <c r="F817" s="57"/>
      <c r="G817" s="37"/>
      <c r="H817" s="57"/>
      <c r="I817" s="37"/>
    </row>
    <row r="818" spans="2:9" ht="12" customHeight="1">
      <c r="B818" s="3"/>
      <c r="C818" s="5"/>
      <c r="D818" s="5"/>
      <c r="E818" s="5"/>
      <c r="F818" s="57"/>
      <c r="G818" s="37"/>
      <c r="H818" s="57"/>
      <c r="I818" s="37"/>
    </row>
    <row r="819" spans="2:9" ht="12" customHeight="1">
      <c r="B819" s="3"/>
      <c r="C819" s="5"/>
      <c r="D819" s="5"/>
      <c r="E819" s="5"/>
      <c r="F819" s="57"/>
      <c r="G819" s="37"/>
      <c r="H819" s="57"/>
      <c r="I819" s="37"/>
    </row>
    <row r="820" spans="2:9" ht="12" customHeight="1">
      <c r="B820" s="3"/>
      <c r="C820" s="5"/>
      <c r="D820" s="5"/>
      <c r="E820" s="5"/>
      <c r="F820" s="57"/>
      <c r="G820" s="37"/>
      <c r="H820" s="57"/>
      <c r="I820" s="37"/>
    </row>
    <row r="821" spans="2:9" ht="12" customHeight="1">
      <c r="B821" s="3"/>
      <c r="C821" s="5"/>
      <c r="D821" s="5"/>
      <c r="E821" s="5"/>
      <c r="F821" s="57"/>
      <c r="G821" s="37"/>
      <c r="H821" s="57"/>
      <c r="I821" s="37"/>
    </row>
    <row r="822" spans="2:9" ht="12" customHeight="1">
      <c r="B822" s="3"/>
      <c r="C822" s="5"/>
      <c r="D822" s="5"/>
      <c r="E822" s="5"/>
      <c r="F822" s="57"/>
      <c r="G822" s="37"/>
      <c r="H822" s="57"/>
      <c r="I822" s="37"/>
    </row>
    <row r="823" spans="2:9" ht="12" customHeight="1">
      <c r="B823" s="3"/>
      <c r="C823" s="5"/>
      <c r="D823" s="5"/>
      <c r="E823" s="5"/>
      <c r="F823" s="57"/>
      <c r="G823" s="37"/>
      <c r="H823" s="57"/>
      <c r="I823" s="37"/>
    </row>
    <row r="824" spans="2:9" ht="12" customHeight="1">
      <c r="B824" s="3"/>
      <c r="C824" s="5"/>
      <c r="D824" s="5"/>
      <c r="E824" s="5"/>
      <c r="F824" s="57"/>
      <c r="G824" s="37"/>
      <c r="H824" s="57"/>
      <c r="I824" s="37"/>
    </row>
    <row r="825" spans="2:9" ht="12" customHeight="1">
      <c r="B825" s="3"/>
      <c r="C825" s="5"/>
      <c r="D825" s="5"/>
      <c r="E825" s="5"/>
      <c r="F825" s="57"/>
      <c r="G825" s="37"/>
      <c r="H825" s="57"/>
      <c r="I825" s="37"/>
    </row>
    <row r="826" spans="2:9" ht="12" customHeight="1">
      <c r="B826" s="3"/>
      <c r="C826" s="5"/>
      <c r="D826" s="5"/>
      <c r="E826" s="5"/>
      <c r="F826" s="57"/>
      <c r="G826" s="37"/>
      <c r="H826" s="57"/>
      <c r="I826" s="37"/>
    </row>
    <row r="827" spans="2:9" ht="12" customHeight="1">
      <c r="B827" s="3"/>
      <c r="C827" s="5"/>
      <c r="D827" s="5"/>
      <c r="E827" s="5"/>
      <c r="F827" s="57"/>
      <c r="G827" s="37"/>
      <c r="H827" s="57"/>
      <c r="I827" s="37"/>
    </row>
    <row r="828" spans="2:9" ht="12" customHeight="1">
      <c r="B828" s="3"/>
      <c r="C828" s="5"/>
      <c r="D828" s="5"/>
      <c r="E828" s="5"/>
      <c r="F828" s="57"/>
      <c r="G828" s="37"/>
      <c r="H828" s="57"/>
      <c r="I828" s="37"/>
    </row>
    <row r="829" spans="2:9" ht="12" customHeight="1">
      <c r="B829" s="3"/>
      <c r="C829" s="5"/>
      <c r="D829" s="5"/>
      <c r="E829" s="5"/>
      <c r="F829" s="57"/>
      <c r="G829" s="37"/>
      <c r="H829" s="57"/>
      <c r="I829" s="37"/>
    </row>
    <row r="830" spans="2:9" ht="12" customHeight="1">
      <c r="B830" s="3"/>
      <c r="C830" s="5"/>
      <c r="D830" s="5"/>
      <c r="E830" s="5"/>
      <c r="F830" s="57"/>
      <c r="G830" s="37"/>
      <c r="H830" s="57"/>
      <c r="I830" s="37"/>
    </row>
    <row r="831" spans="2:9" ht="12" customHeight="1">
      <c r="B831" s="3"/>
      <c r="C831" s="5"/>
      <c r="D831" s="5"/>
      <c r="E831" s="5"/>
      <c r="F831" s="57"/>
      <c r="G831" s="37"/>
      <c r="H831" s="57"/>
      <c r="I831" s="37"/>
    </row>
    <row r="832" spans="2:9" ht="12" customHeight="1">
      <c r="B832" s="3"/>
      <c r="C832" s="5"/>
      <c r="D832" s="5"/>
      <c r="E832" s="5"/>
      <c r="F832" s="57"/>
      <c r="G832" s="37"/>
      <c r="H832" s="57"/>
      <c r="I832" s="37"/>
    </row>
    <row r="833" spans="2:9" ht="12" customHeight="1">
      <c r="B833" s="3"/>
      <c r="C833" s="5"/>
      <c r="D833" s="5"/>
      <c r="E833" s="5"/>
      <c r="F833" s="57"/>
      <c r="G833" s="37"/>
      <c r="H833" s="57"/>
      <c r="I833" s="37"/>
    </row>
    <row r="834" spans="2:9" ht="12" customHeight="1">
      <c r="B834" s="3"/>
      <c r="C834" s="5"/>
      <c r="D834" s="5"/>
      <c r="E834" s="5"/>
      <c r="F834" s="57"/>
      <c r="G834" s="37"/>
      <c r="H834" s="57"/>
      <c r="I834" s="37"/>
    </row>
    <row r="835" spans="2:9" ht="12" customHeight="1">
      <c r="B835" s="3"/>
      <c r="C835" s="5"/>
      <c r="D835" s="5"/>
      <c r="E835" s="5"/>
      <c r="F835" s="57"/>
      <c r="G835" s="37"/>
      <c r="H835" s="57"/>
      <c r="I835" s="37"/>
    </row>
    <row r="836" spans="2:9" ht="12" customHeight="1">
      <c r="B836" s="3"/>
      <c r="C836" s="5"/>
      <c r="D836" s="5"/>
      <c r="E836" s="5"/>
      <c r="F836" s="57"/>
      <c r="G836" s="37"/>
      <c r="H836" s="57"/>
      <c r="I836" s="37"/>
    </row>
    <row r="837" spans="2:9" ht="12" customHeight="1">
      <c r="B837" s="3"/>
      <c r="C837" s="5"/>
      <c r="D837" s="5"/>
      <c r="E837" s="5"/>
      <c r="F837" s="57"/>
      <c r="G837" s="37"/>
      <c r="H837" s="57"/>
      <c r="I837" s="37"/>
    </row>
    <row r="838" spans="2:9" ht="12" customHeight="1">
      <c r="B838" s="3"/>
      <c r="C838" s="5"/>
      <c r="D838" s="5"/>
      <c r="E838" s="5"/>
      <c r="F838" s="57"/>
      <c r="G838" s="37"/>
      <c r="H838" s="57"/>
      <c r="I838" s="37"/>
    </row>
    <row r="839" spans="2:9" ht="12" customHeight="1">
      <c r="B839" s="3"/>
      <c r="C839" s="5"/>
      <c r="D839" s="5"/>
      <c r="E839" s="5"/>
      <c r="F839" s="57"/>
      <c r="G839" s="37"/>
      <c r="H839" s="57"/>
      <c r="I839" s="37"/>
    </row>
    <row r="840" spans="2:9" ht="12" customHeight="1">
      <c r="B840" s="3"/>
      <c r="C840" s="5"/>
      <c r="D840" s="5"/>
      <c r="E840" s="5"/>
      <c r="F840" s="57"/>
      <c r="G840" s="37"/>
      <c r="H840" s="57"/>
      <c r="I840" s="37"/>
    </row>
    <row r="841" spans="2:9" ht="12" customHeight="1">
      <c r="B841" s="3"/>
      <c r="C841" s="5"/>
      <c r="D841" s="5"/>
      <c r="E841" s="5"/>
      <c r="F841" s="57"/>
      <c r="G841" s="37"/>
      <c r="H841" s="57"/>
      <c r="I841" s="37"/>
    </row>
    <row r="842" spans="2:9" ht="12" customHeight="1">
      <c r="B842" s="3"/>
      <c r="C842" s="5"/>
      <c r="D842" s="5"/>
      <c r="E842" s="5"/>
      <c r="F842" s="57"/>
      <c r="G842" s="37"/>
      <c r="H842" s="57"/>
      <c r="I842" s="37"/>
    </row>
    <row r="843" spans="2:9" ht="12" customHeight="1">
      <c r="B843" s="3"/>
      <c r="C843" s="5"/>
      <c r="D843" s="5"/>
      <c r="E843" s="5"/>
      <c r="F843" s="57"/>
      <c r="G843" s="37"/>
      <c r="H843" s="57"/>
      <c r="I843" s="37"/>
    </row>
    <row r="844" spans="2:9" ht="12" customHeight="1">
      <c r="B844" s="3"/>
      <c r="C844" s="5"/>
      <c r="D844" s="5"/>
      <c r="E844" s="5"/>
      <c r="F844" s="57"/>
      <c r="G844" s="37"/>
      <c r="H844" s="57"/>
      <c r="I844" s="37"/>
    </row>
    <row r="845" spans="2:9" ht="12" customHeight="1">
      <c r="B845" s="3"/>
      <c r="C845" s="5"/>
      <c r="D845" s="5"/>
      <c r="E845" s="5"/>
      <c r="F845" s="57"/>
      <c r="G845" s="37"/>
      <c r="H845" s="57"/>
      <c r="I845" s="37"/>
    </row>
    <row r="846" spans="2:9" ht="12" customHeight="1">
      <c r="B846" s="3"/>
      <c r="C846" s="5"/>
      <c r="D846" s="5"/>
      <c r="E846" s="5"/>
      <c r="F846" s="57"/>
      <c r="G846" s="37"/>
      <c r="H846" s="57"/>
      <c r="I846" s="37"/>
    </row>
    <row r="847" spans="2:9" ht="12" customHeight="1">
      <c r="B847" s="3"/>
      <c r="C847" s="5"/>
      <c r="D847" s="5"/>
      <c r="E847" s="5"/>
      <c r="F847" s="57"/>
      <c r="G847" s="37"/>
      <c r="H847" s="57"/>
      <c r="I847" s="37"/>
    </row>
    <row r="848" spans="2:9" ht="12" customHeight="1">
      <c r="B848" s="3"/>
      <c r="C848" s="5"/>
      <c r="D848" s="5"/>
      <c r="E848" s="5"/>
      <c r="F848" s="57"/>
      <c r="G848" s="37"/>
      <c r="H848" s="57"/>
      <c r="I848" s="37"/>
    </row>
    <row r="849" spans="2:9" ht="12" customHeight="1">
      <c r="B849" s="3"/>
      <c r="C849" s="5"/>
      <c r="D849" s="5"/>
      <c r="E849" s="5"/>
      <c r="F849" s="57"/>
      <c r="G849" s="37"/>
      <c r="H849" s="57"/>
      <c r="I849" s="37"/>
    </row>
    <row r="850" spans="2:9" ht="12" customHeight="1">
      <c r="B850" s="3"/>
      <c r="C850" s="5"/>
      <c r="D850" s="5"/>
      <c r="E850" s="5"/>
      <c r="F850" s="57"/>
      <c r="G850" s="37"/>
      <c r="H850" s="57"/>
      <c r="I850" s="37"/>
    </row>
    <row r="851" spans="2:9" ht="12" customHeight="1">
      <c r="B851" s="3"/>
      <c r="C851" s="5"/>
      <c r="D851" s="5"/>
      <c r="E851" s="5"/>
      <c r="F851" s="57"/>
      <c r="G851" s="37"/>
      <c r="H851" s="57"/>
      <c r="I851" s="37"/>
    </row>
    <row r="852" spans="2:9" ht="12" customHeight="1">
      <c r="B852" s="3"/>
      <c r="C852" s="5"/>
      <c r="D852" s="5"/>
      <c r="E852" s="5"/>
      <c r="F852" s="57"/>
      <c r="G852" s="37"/>
      <c r="H852" s="57"/>
      <c r="I852" s="37"/>
    </row>
    <row r="853" spans="2:9" ht="12" customHeight="1">
      <c r="B853" s="3"/>
      <c r="C853" s="5"/>
      <c r="D853" s="5"/>
      <c r="E853" s="5"/>
      <c r="F853" s="57"/>
      <c r="G853" s="37"/>
      <c r="H853" s="57"/>
      <c r="I853" s="37"/>
    </row>
    <row r="854" spans="2:9" ht="12" customHeight="1">
      <c r="B854" s="3"/>
      <c r="C854" s="5"/>
      <c r="D854" s="5"/>
      <c r="E854" s="5"/>
      <c r="F854" s="57"/>
      <c r="G854" s="37"/>
      <c r="H854" s="57"/>
      <c r="I854" s="37"/>
    </row>
    <row r="855" spans="2:9" ht="12" customHeight="1">
      <c r="B855" s="3"/>
      <c r="C855" s="5"/>
      <c r="D855" s="5"/>
      <c r="E855" s="5"/>
      <c r="F855" s="57"/>
      <c r="G855" s="37"/>
      <c r="H855" s="57"/>
      <c r="I855" s="37"/>
    </row>
    <row r="856" spans="2:9" ht="12" customHeight="1">
      <c r="B856" s="3"/>
      <c r="C856" s="5"/>
      <c r="D856" s="5"/>
      <c r="E856" s="5"/>
      <c r="F856" s="57"/>
      <c r="G856" s="37"/>
      <c r="H856" s="57"/>
      <c r="I856" s="37"/>
    </row>
    <row r="857" spans="2:9" ht="12" customHeight="1">
      <c r="B857" s="3"/>
      <c r="C857" s="5"/>
      <c r="D857" s="5"/>
      <c r="E857" s="5"/>
      <c r="F857" s="57"/>
      <c r="G857" s="37"/>
      <c r="H857" s="57"/>
      <c r="I857" s="37"/>
    </row>
    <row r="858" spans="2:9" ht="12" customHeight="1">
      <c r="B858" s="3"/>
      <c r="C858" s="5"/>
      <c r="D858" s="5"/>
      <c r="E858" s="5"/>
      <c r="F858" s="57"/>
      <c r="G858" s="37"/>
      <c r="H858" s="57"/>
      <c r="I858" s="37"/>
    </row>
    <row r="859" spans="2:9" ht="12" customHeight="1">
      <c r="B859" s="3"/>
      <c r="C859" s="5"/>
      <c r="D859" s="5"/>
      <c r="E859" s="5"/>
      <c r="F859" s="57"/>
      <c r="G859" s="37"/>
      <c r="H859" s="57"/>
      <c r="I859" s="37"/>
    </row>
    <row r="860" spans="2:9" ht="12" customHeight="1">
      <c r="B860" s="3"/>
      <c r="C860" s="5"/>
      <c r="D860" s="5"/>
      <c r="E860" s="5"/>
      <c r="F860" s="57"/>
      <c r="G860" s="37"/>
      <c r="H860" s="57"/>
      <c r="I860" s="37"/>
    </row>
    <row r="861" spans="2:9" ht="12" customHeight="1">
      <c r="B861" s="3"/>
      <c r="C861" s="5"/>
      <c r="D861" s="5"/>
      <c r="E861" s="5"/>
      <c r="F861" s="57"/>
      <c r="G861" s="37"/>
      <c r="H861" s="57"/>
      <c r="I861" s="37"/>
    </row>
    <row r="862" spans="2:9" ht="12" customHeight="1">
      <c r="B862" s="3"/>
      <c r="C862" s="5"/>
      <c r="D862" s="5"/>
      <c r="E862" s="5"/>
      <c r="F862" s="57"/>
      <c r="G862" s="37"/>
      <c r="H862" s="57"/>
      <c r="I862" s="37"/>
    </row>
    <row r="863" spans="2:9" ht="12" customHeight="1">
      <c r="B863" s="3"/>
      <c r="C863" s="5"/>
      <c r="D863" s="5"/>
      <c r="E863" s="5"/>
      <c r="F863" s="57"/>
      <c r="G863" s="37"/>
      <c r="H863" s="57"/>
      <c r="I863" s="37"/>
    </row>
    <row r="864" spans="2:9" ht="12" customHeight="1">
      <c r="B864" s="3"/>
      <c r="C864" s="5"/>
      <c r="D864" s="5"/>
      <c r="E864" s="5"/>
      <c r="F864" s="57"/>
      <c r="G864" s="37"/>
      <c r="H864" s="57"/>
      <c r="I864" s="37"/>
    </row>
    <row r="865" spans="2:9" ht="12" customHeight="1">
      <c r="B865" s="3"/>
      <c r="C865" s="5"/>
      <c r="D865" s="5"/>
      <c r="E865" s="5"/>
      <c r="F865" s="57"/>
      <c r="G865" s="37"/>
      <c r="H865" s="57"/>
      <c r="I865" s="37"/>
    </row>
    <row r="866" spans="2:9" ht="12" customHeight="1">
      <c r="B866" s="3"/>
      <c r="C866" s="5"/>
      <c r="D866" s="5"/>
      <c r="E866" s="5"/>
      <c r="F866" s="57"/>
      <c r="G866" s="37"/>
      <c r="H866" s="57"/>
      <c r="I866" s="37"/>
    </row>
    <row r="867" spans="2:9" ht="12" customHeight="1">
      <c r="B867" s="3"/>
      <c r="C867" s="5"/>
      <c r="D867" s="5"/>
      <c r="E867" s="5"/>
      <c r="F867" s="57"/>
      <c r="G867" s="37"/>
      <c r="H867" s="57"/>
      <c r="I867" s="37"/>
    </row>
    <row r="868" spans="2:9" ht="12" customHeight="1">
      <c r="B868" s="3"/>
      <c r="C868" s="5"/>
      <c r="D868" s="5"/>
      <c r="E868" s="5"/>
      <c r="F868" s="57"/>
      <c r="G868" s="37"/>
      <c r="H868" s="57"/>
      <c r="I868" s="37"/>
    </row>
    <row r="869" spans="2:9" ht="12" customHeight="1">
      <c r="B869" s="3"/>
      <c r="C869" s="5"/>
      <c r="D869" s="5"/>
      <c r="E869" s="5"/>
      <c r="F869" s="57"/>
      <c r="G869" s="37"/>
      <c r="H869" s="57"/>
      <c r="I869" s="37"/>
    </row>
    <row r="870" spans="2:9" ht="12" customHeight="1">
      <c r="B870" s="3"/>
      <c r="C870" s="5"/>
      <c r="D870" s="5"/>
      <c r="E870" s="5"/>
      <c r="F870" s="57"/>
      <c r="G870" s="37"/>
      <c r="H870" s="57"/>
      <c r="I870" s="37"/>
    </row>
    <row r="871" spans="2:9" ht="12" customHeight="1">
      <c r="B871" s="3"/>
      <c r="C871" s="5"/>
      <c r="D871" s="5"/>
      <c r="E871" s="5"/>
      <c r="F871" s="57"/>
      <c r="G871" s="37"/>
      <c r="H871" s="57"/>
      <c r="I871" s="37"/>
    </row>
    <row r="872" spans="2:9" ht="12" customHeight="1">
      <c r="B872" s="3"/>
      <c r="C872" s="5"/>
      <c r="D872" s="5"/>
      <c r="E872" s="5"/>
      <c r="F872" s="57"/>
      <c r="G872" s="37"/>
      <c r="H872" s="57"/>
      <c r="I872" s="37"/>
    </row>
    <row r="873" spans="2:9" ht="12" customHeight="1">
      <c r="B873" s="3"/>
      <c r="C873" s="5"/>
      <c r="D873" s="5"/>
      <c r="E873" s="5"/>
      <c r="F873" s="57"/>
      <c r="G873" s="37"/>
      <c r="H873" s="57"/>
      <c r="I873" s="37"/>
    </row>
    <row r="874" spans="2:9" ht="12" customHeight="1">
      <c r="B874" s="3"/>
      <c r="C874" s="5"/>
      <c r="D874" s="5"/>
      <c r="E874" s="5"/>
      <c r="F874" s="57"/>
      <c r="G874" s="37"/>
      <c r="H874" s="57"/>
      <c r="I874" s="37"/>
    </row>
    <row r="875" spans="2:9" ht="12" customHeight="1">
      <c r="B875" s="3"/>
      <c r="C875" s="5"/>
      <c r="D875" s="5"/>
      <c r="E875" s="5"/>
      <c r="F875" s="57"/>
      <c r="G875" s="37"/>
      <c r="H875" s="57"/>
      <c r="I875" s="37"/>
    </row>
    <row r="876" spans="2:9" ht="12" customHeight="1">
      <c r="B876" s="3"/>
      <c r="C876" s="5"/>
      <c r="D876" s="5"/>
      <c r="E876" s="5"/>
      <c r="F876" s="57"/>
      <c r="G876" s="37"/>
      <c r="H876" s="57"/>
      <c r="I876" s="37"/>
    </row>
    <row r="877" spans="2:9" ht="12" customHeight="1">
      <c r="B877" s="3"/>
      <c r="C877" s="5"/>
      <c r="D877" s="5"/>
      <c r="E877" s="5"/>
      <c r="F877" s="57"/>
      <c r="G877" s="37"/>
      <c r="H877" s="57"/>
      <c r="I877" s="37"/>
    </row>
    <row r="878" spans="2:9" ht="12" customHeight="1">
      <c r="B878" s="3"/>
      <c r="C878" s="5"/>
      <c r="D878" s="5"/>
      <c r="E878" s="5"/>
      <c r="F878" s="57"/>
      <c r="G878" s="37"/>
      <c r="H878" s="57"/>
      <c r="I878" s="37"/>
    </row>
    <row r="879" spans="2:9" ht="12" customHeight="1">
      <c r="B879" s="3"/>
      <c r="C879" s="5"/>
      <c r="D879" s="5"/>
      <c r="E879" s="5"/>
      <c r="F879" s="57"/>
      <c r="G879" s="37"/>
      <c r="H879" s="57"/>
      <c r="I879" s="37"/>
    </row>
    <row r="880" spans="2:9" ht="12" customHeight="1">
      <c r="B880" s="3"/>
      <c r="C880" s="5"/>
      <c r="D880" s="5"/>
      <c r="E880" s="5"/>
      <c r="F880" s="57"/>
      <c r="G880" s="37"/>
      <c r="H880" s="57"/>
      <c r="I880" s="37"/>
    </row>
    <row r="881" spans="2:9" ht="12" customHeight="1">
      <c r="B881" s="3"/>
      <c r="C881" s="5"/>
      <c r="D881" s="5"/>
      <c r="E881" s="5"/>
      <c r="F881" s="57"/>
      <c r="G881" s="37"/>
      <c r="H881" s="57"/>
      <c r="I881" s="37"/>
    </row>
    <row r="882" spans="2:9" ht="12" customHeight="1">
      <c r="B882" s="3"/>
      <c r="C882" s="5"/>
      <c r="D882" s="5"/>
      <c r="E882" s="5"/>
      <c r="F882" s="57"/>
      <c r="G882" s="37"/>
      <c r="H882" s="57"/>
      <c r="I882" s="37"/>
    </row>
    <row r="883" spans="2:9" ht="12" customHeight="1">
      <c r="B883" s="3"/>
      <c r="C883" s="5"/>
      <c r="D883" s="5"/>
      <c r="E883" s="5"/>
      <c r="F883" s="57"/>
      <c r="G883" s="37"/>
      <c r="H883" s="57"/>
      <c r="I883" s="37"/>
    </row>
    <row r="884" spans="2:9" ht="12" customHeight="1">
      <c r="B884" s="3"/>
      <c r="C884" s="5"/>
      <c r="D884" s="5"/>
      <c r="E884" s="5"/>
      <c r="F884" s="57"/>
      <c r="G884" s="37"/>
      <c r="H884" s="57"/>
      <c r="I884" s="37"/>
    </row>
    <row r="885" spans="2:9" ht="12" customHeight="1">
      <c r="B885" s="3"/>
      <c r="C885" s="5"/>
      <c r="D885" s="5"/>
      <c r="E885" s="5"/>
      <c r="F885" s="57"/>
      <c r="G885" s="37"/>
      <c r="H885" s="57"/>
      <c r="I885" s="37"/>
    </row>
    <row r="886" spans="2:9" ht="12" customHeight="1">
      <c r="B886" s="3"/>
      <c r="C886" s="5"/>
      <c r="D886" s="5"/>
      <c r="E886" s="5"/>
      <c r="F886" s="57"/>
      <c r="G886" s="37"/>
      <c r="H886" s="57"/>
      <c r="I886" s="37"/>
    </row>
    <row r="887" spans="2:9" ht="12" customHeight="1">
      <c r="B887" s="3"/>
      <c r="C887" s="5"/>
      <c r="D887" s="5"/>
      <c r="E887" s="5"/>
      <c r="F887" s="57"/>
      <c r="G887" s="37"/>
      <c r="H887" s="57"/>
      <c r="I887" s="37"/>
    </row>
    <row r="888" spans="2:9" ht="12" customHeight="1">
      <c r="B888" s="3"/>
      <c r="C888" s="5"/>
      <c r="D888" s="5"/>
      <c r="E888" s="5"/>
      <c r="F888" s="57"/>
      <c r="G888" s="37"/>
      <c r="H888" s="57"/>
      <c r="I888" s="37"/>
    </row>
    <row r="889" spans="2:9" ht="12" customHeight="1">
      <c r="B889" s="3"/>
      <c r="C889" s="5"/>
      <c r="D889" s="5"/>
      <c r="E889" s="5"/>
      <c r="F889" s="57"/>
      <c r="G889" s="37"/>
      <c r="H889" s="57"/>
      <c r="I889" s="37"/>
    </row>
    <row r="890" spans="2:9" ht="12" customHeight="1">
      <c r="B890" s="3"/>
      <c r="C890" s="5"/>
      <c r="D890" s="5"/>
      <c r="E890" s="5"/>
      <c r="F890" s="57"/>
      <c r="G890" s="37"/>
      <c r="H890" s="57"/>
      <c r="I890" s="37"/>
    </row>
    <row r="891" spans="2:9" ht="12" customHeight="1">
      <c r="B891" s="3"/>
      <c r="C891" s="5"/>
      <c r="D891" s="5"/>
      <c r="E891" s="5"/>
      <c r="F891" s="57"/>
      <c r="G891" s="37"/>
      <c r="H891" s="57"/>
      <c r="I891" s="37"/>
    </row>
    <row r="892" spans="2:9" ht="12" customHeight="1">
      <c r="B892" s="3"/>
      <c r="C892" s="5"/>
      <c r="D892" s="5"/>
      <c r="E892" s="5"/>
      <c r="F892" s="57"/>
      <c r="G892" s="37"/>
      <c r="H892" s="57"/>
      <c r="I892" s="37"/>
    </row>
    <row r="893" spans="2:9" ht="12" customHeight="1">
      <c r="B893" s="3"/>
      <c r="C893" s="5"/>
      <c r="D893" s="5"/>
      <c r="E893" s="5"/>
      <c r="F893" s="57"/>
      <c r="G893" s="37"/>
      <c r="H893" s="57"/>
      <c r="I893" s="37"/>
    </row>
    <row r="894" spans="2:9" ht="12" customHeight="1">
      <c r="B894" s="3"/>
      <c r="C894" s="5"/>
      <c r="D894" s="5"/>
      <c r="E894" s="5"/>
      <c r="F894" s="57"/>
      <c r="G894" s="37"/>
      <c r="H894" s="57"/>
      <c r="I894" s="37"/>
    </row>
    <row r="895" spans="2:9" ht="12" customHeight="1">
      <c r="B895" s="3"/>
      <c r="C895" s="5"/>
      <c r="D895" s="5"/>
      <c r="E895" s="5"/>
      <c r="F895" s="57"/>
      <c r="G895" s="37"/>
      <c r="H895" s="57"/>
      <c r="I895" s="37"/>
    </row>
    <row r="896" spans="2:9" ht="12" customHeight="1">
      <c r="B896" s="3"/>
      <c r="C896" s="5"/>
      <c r="D896" s="5"/>
      <c r="E896" s="5"/>
      <c r="F896" s="57"/>
      <c r="G896" s="37"/>
      <c r="H896" s="57"/>
      <c r="I896" s="37"/>
    </row>
    <row r="897" spans="2:9" ht="12" customHeight="1">
      <c r="B897" s="3"/>
      <c r="C897" s="5"/>
      <c r="D897" s="5"/>
      <c r="E897" s="5"/>
      <c r="F897" s="57"/>
      <c r="G897" s="37"/>
      <c r="H897" s="57"/>
      <c r="I897" s="37"/>
    </row>
    <row r="898" spans="2:9" ht="12" customHeight="1">
      <c r="B898" s="3"/>
      <c r="C898" s="5"/>
      <c r="D898" s="5"/>
      <c r="E898" s="5"/>
      <c r="F898" s="57"/>
      <c r="G898" s="37"/>
      <c r="H898" s="57"/>
      <c r="I898" s="37"/>
    </row>
    <row r="899" spans="2:9" ht="12" customHeight="1">
      <c r="B899" s="3"/>
      <c r="C899" s="5"/>
      <c r="D899" s="5"/>
      <c r="E899" s="5"/>
      <c r="F899" s="57"/>
      <c r="G899" s="37"/>
      <c r="H899" s="57"/>
      <c r="I899" s="37"/>
    </row>
    <row r="900" spans="2:9" ht="12" customHeight="1">
      <c r="B900" s="3"/>
      <c r="C900" s="5"/>
      <c r="D900" s="5"/>
      <c r="E900" s="5"/>
      <c r="F900" s="57"/>
      <c r="G900" s="37"/>
      <c r="H900" s="57"/>
      <c r="I900" s="37"/>
    </row>
    <row r="901" spans="2:9" ht="12" customHeight="1">
      <c r="B901" s="3"/>
      <c r="C901" s="5"/>
      <c r="D901" s="5"/>
      <c r="E901" s="5"/>
      <c r="F901" s="57"/>
      <c r="G901" s="37"/>
      <c r="H901" s="57"/>
      <c r="I901" s="37"/>
    </row>
    <row r="902" spans="2:9" ht="12" customHeight="1">
      <c r="B902" s="3"/>
      <c r="C902" s="5"/>
      <c r="D902" s="5"/>
      <c r="E902" s="5"/>
      <c r="F902" s="57"/>
      <c r="G902" s="37"/>
      <c r="H902" s="57"/>
      <c r="I902" s="37"/>
    </row>
    <row r="903" spans="2:9" ht="12" customHeight="1">
      <c r="B903" s="3"/>
      <c r="C903" s="5"/>
      <c r="D903" s="5"/>
      <c r="E903" s="5"/>
      <c r="F903" s="57"/>
      <c r="G903" s="37"/>
      <c r="H903" s="57"/>
      <c r="I903" s="37"/>
    </row>
    <row r="904" spans="2:9" ht="12" customHeight="1">
      <c r="B904" s="3"/>
      <c r="C904" s="5"/>
      <c r="D904" s="5"/>
      <c r="E904" s="5"/>
      <c r="F904" s="57"/>
      <c r="G904" s="37"/>
      <c r="H904" s="57"/>
      <c r="I904" s="37"/>
    </row>
    <row r="905" spans="2:9" ht="12" customHeight="1">
      <c r="B905" s="3"/>
      <c r="C905" s="5"/>
      <c r="D905" s="5"/>
      <c r="E905" s="5"/>
      <c r="F905" s="57"/>
      <c r="G905" s="37"/>
      <c r="H905" s="57"/>
      <c r="I905" s="37"/>
    </row>
    <row r="906" spans="2:9" ht="12" customHeight="1">
      <c r="B906" s="3"/>
      <c r="C906" s="5"/>
      <c r="D906" s="5"/>
      <c r="E906" s="5"/>
      <c r="F906" s="57"/>
      <c r="G906" s="37"/>
      <c r="H906" s="57"/>
      <c r="I906" s="37"/>
    </row>
    <row r="907" spans="2:9" ht="12" customHeight="1">
      <c r="B907" s="3"/>
      <c r="C907" s="5"/>
      <c r="D907" s="5"/>
      <c r="E907" s="5"/>
      <c r="F907" s="57"/>
      <c r="G907" s="37"/>
      <c r="H907" s="57"/>
      <c r="I907" s="37"/>
    </row>
    <row r="908" spans="2:9" ht="12" customHeight="1">
      <c r="B908" s="3"/>
      <c r="C908" s="5"/>
      <c r="D908" s="5"/>
      <c r="E908" s="5"/>
      <c r="F908" s="57"/>
      <c r="G908" s="37"/>
      <c r="H908" s="57"/>
      <c r="I908" s="37"/>
    </row>
    <row r="909" spans="2:9" ht="12" customHeight="1">
      <c r="B909" s="3"/>
      <c r="C909" s="5"/>
      <c r="D909" s="5"/>
      <c r="E909" s="5"/>
      <c r="F909" s="57"/>
      <c r="G909" s="37"/>
      <c r="H909" s="57"/>
      <c r="I909" s="37"/>
    </row>
    <row r="910" spans="2:9" ht="12" customHeight="1">
      <c r="B910" s="3"/>
      <c r="C910" s="5"/>
      <c r="D910" s="5"/>
      <c r="E910" s="5"/>
      <c r="F910" s="57"/>
      <c r="G910" s="37"/>
      <c r="H910" s="57"/>
      <c r="I910" s="37"/>
    </row>
    <row r="911" spans="2:9" ht="12" customHeight="1">
      <c r="B911" s="3"/>
      <c r="C911" s="5"/>
      <c r="D911" s="5"/>
      <c r="E911" s="5"/>
      <c r="F911" s="57"/>
      <c r="G911" s="37"/>
      <c r="H911" s="57"/>
      <c r="I911" s="37"/>
    </row>
    <row r="912" spans="2:9" ht="12" customHeight="1">
      <c r="B912" s="3"/>
      <c r="C912" s="5"/>
      <c r="D912" s="5"/>
      <c r="E912" s="5"/>
      <c r="F912" s="57"/>
      <c r="G912" s="37"/>
      <c r="H912" s="57"/>
      <c r="I912" s="37"/>
    </row>
    <row r="913" spans="2:9" ht="12" customHeight="1">
      <c r="B913" s="3"/>
      <c r="C913" s="5"/>
      <c r="D913" s="5"/>
      <c r="E913" s="5"/>
      <c r="F913" s="57"/>
      <c r="G913" s="37"/>
      <c r="H913" s="57"/>
      <c r="I913" s="37"/>
    </row>
    <row r="914" spans="2:9" ht="12" customHeight="1">
      <c r="B914" s="3"/>
      <c r="C914" s="5"/>
      <c r="D914" s="5"/>
      <c r="E914" s="5"/>
      <c r="F914" s="57"/>
      <c r="G914" s="37"/>
      <c r="H914" s="57"/>
      <c r="I914" s="37"/>
    </row>
    <row r="915" spans="2:9" ht="12" customHeight="1">
      <c r="B915" s="3"/>
      <c r="C915" s="5"/>
      <c r="D915" s="5"/>
      <c r="E915" s="5"/>
      <c r="F915" s="57"/>
      <c r="G915" s="37"/>
      <c r="H915" s="57"/>
      <c r="I915" s="37"/>
    </row>
    <row r="916" spans="2:9" ht="12" customHeight="1">
      <c r="B916" s="3"/>
      <c r="C916" s="5"/>
      <c r="D916" s="5"/>
      <c r="E916" s="5"/>
      <c r="F916" s="57"/>
      <c r="G916" s="37"/>
      <c r="H916" s="57"/>
      <c r="I916" s="37"/>
    </row>
    <row r="917" spans="2:9" ht="12" customHeight="1">
      <c r="B917" s="3"/>
      <c r="C917" s="5"/>
      <c r="D917" s="5"/>
      <c r="E917" s="5"/>
      <c r="F917" s="57"/>
      <c r="G917" s="37"/>
      <c r="H917" s="57"/>
      <c r="I917" s="37"/>
    </row>
    <row r="918" spans="2:9" ht="12" customHeight="1">
      <c r="B918" s="3"/>
      <c r="C918" s="5"/>
      <c r="D918" s="5"/>
      <c r="E918" s="5"/>
      <c r="F918" s="57"/>
      <c r="G918" s="37"/>
      <c r="H918" s="57"/>
      <c r="I918" s="37"/>
    </row>
    <row r="919" spans="2:9" ht="12" customHeight="1">
      <c r="B919" s="3"/>
      <c r="C919" s="5"/>
      <c r="D919" s="5"/>
      <c r="E919" s="5"/>
      <c r="F919" s="57"/>
      <c r="G919" s="37"/>
      <c r="H919" s="57"/>
      <c r="I919" s="37"/>
    </row>
    <row r="920" spans="2:9" ht="12" customHeight="1">
      <c r="B920" s="3"/>
      <c r="C920" s="5"/>
      <c r="D920" s="5"/>
      <c r="E920" s="5"/>
      <c r="F920" s="57"/>
      <c r="G920" s="37"/>
      <c r="H920" s="57"/>
      <c r="I920" s="37"/>
    </row>
    <row r="921" spans="2:9" ht="12" customHeight="1">
      <c r="B921" s="3"/>
      <c r="C921" s="5"/>
      <c r="D921" s="5"/>
      <c r="E921" s="5"/>
      <c r="F921" s="57"/>
      <c r="G921" s="37"/>
      <c r="H921" s="57"/>
      <c r="I921" s="37"/>
    </row>
    <row r="922" spans="2:9" ht="12" customHeight="1">
      <c r="B922" s="3"/>
      <c r="C922" s="5"/>
      <c r="D922" s="5"/>
      <c r="E922" s="5"/>
      <c r="F922" s="57"/>
      <c r="G922" s="37"/>
      <c r="H922" s="57"/>
      <c r="I922" s="37"/>
    </row>
    <row r="923" spans="2:9" ht="12" customHeight="1">
      <c r="B923" s="3"/>
      <c r="C923" s="5"/>
      <c r="D923" s="5"/>
      <c r="E923" s="5"/>
      <c r="F923" s="57"/>
      <c r="G923" s="37"/>
      <c r="H923" s="57"/>
      <c r="I923" s="37"/>
    </row>
    <row r="924" spans="2:9" ht="12" customHeight="1">
      <c r="B924" s="3"/>
      <c r="C924" s="5"/>
      <c r="D924" s="5"/>
      <c r="E924" s="5"/>
      <c r="F924" s="57"/>
      <c r="G924" s="37"/>
      <c r="H924" s="57"/>
      <c r="I924" s="37"/>
    </row>
    <row r="925" spans="2:9" ht="12" customHeight="1">
      <c r="B925" s="3"/>
      <c r="C925" s="5"/>
      <c r="D925" s="5"/>
      <c r="E925" s="5"/>
      <c r="F925" s="57"/>
      <c r="G925" s="37"/>
      <c r="H925" s="57"/>
      <c r="I925" s="37"/>
    </row>
    <row r="926" spans="2:9" ht="12" customHeight="1">
      <c r="B926" s="3"/>
      <c r="C926" s="5"/>
      <c r="D926" s="5"/>
      <c r="E926" s="5"/>
      <c r="F926" s="57"/>
      <c r="G926" s="37"/>
      <c r="H926" s="57"/>
      <c r="I926" s="37"/>
    </row>
    <row r="927" spans="2:9" ht="12" customHeight="1">
      <c r="B927" s="3"/>
      <c r="C927" s="5"/>
      <c r="D927" s="5"/>
      <c r="E927" s="5"/>
      <c r="F927" s="57"/>
      <c r="G927" s="37"/>
      <c r="H927" s="57"/>
      <c r="I927" s="37"/>
    </row>
    <row r="928" spans="2:9" ht="12" customHeight="1">
      <c r="B928" s="3"/>
      <c r="C928" s="5"/>
      <c r="D928" s="5"/>
      <c r="E928" s="5"/>
      <c r="F928" s="57"/>
      <c r="G928" s="37"/>
      <c r="H928" s="57"/>
      <c r="I928" s="37"/>
    </row>
    <row r="929" spans="2:9" ht="12" customHeight="1">
      <c r="B929" s="3"/>
      <c r="C929" s="5"/>
      <c r="D929" s="5"/>
      <c r="E929" s="5"/>
      <c r="F929" s="57"/>
      <c r="G929" s="37"/>
      <c r="H929" s="57"/>
      <c r="I929" s="37"/>
    </row>
    <row r="930" spans="2:9" ht="12" customHeight="1">
      <c r="B930" s="3"/>
      <c r="C930" s="5"/>
      <c r="D930" s="5"/>
      <c r="E930" s="5"/>
      <c r="F930" s="57"/>
      <c r="G930" s="37"/>
      <c r="H930" s="57"/>
      <c r="I930" s="37"/>
    </row>
    <row r="931" spans="2:9" ht="12" customHeight="1">
      <c r="B931" s="3"/>
      <c r="C931" s="5"/>
      <c r="D931" s="5"/>
      <c r="E931" s="5"/>
      <c r="F931" s="57"/>
      <c r="G931" s="37"/>
      <c r="H931" s="57"/>
      <c r="I931" s="37"/>
    </row>
    <row r="932" spans="2:9" ht="12" customHeight="1">
      <c r="B932" s="3"/>
      <c r="C932" s="5"/>
      <c r="D932" s="5"/>
      <c r="E932" s="5"/>
      <c r="F932" s="57"/>
      <c r="G932" s="37"/>
      <c r="H932" s="57"/>
      <c r="I932" s="37"/>
    </row>
    <row r="933" spans="2:9" ht="12" customHeight="1">
      <c r="B933" s="3"/>
      <c r="C933" s="5"/>
      <c r="D933" s="5"/>
      <c r="E933" s="5"/>
      <c r="F933" s="57"/>
      <c r="G933" s="37"/>
      <c r="H933" s="57"/>
      <c r="I933" s="37"/>
    </row>
    <row r="934" spans="2:9" ht="12" customHeight="1">
      <c r="B934" s="3"/>
      <c r="C934" s="5"/>
      <c r="D934" s="5"/>
      <c r="E934" s="5"/>
      <c r="F934" s="57"/>
      <c r="G934" s="37"/>
      <c r="H934" s="57"/>
      <c r="I934" s="37"/>
    </row>
    <row r="935" spans="2:9" ht="12" customHeight="1">
      <c r="B935" s="3"/>
      <c r="C935" s="5"/>
      <c r="D935" s="5"/>
      <c r="E935" s="5"/>
      <c r="F935" s="57"/>
      <c r="G935" s="37"/>
      <c r="H935" s="57"/>
      <c r="I935" s="37"/>
    </row>
    <row r="936" spans="2:9" ht="12" customHeight="1">
      <c r="B936" s="3"/>
      <c r="C936" s="5"/>
      <c r="D936" s="5"/>
      <c r="E936" s="5"/>
      <c r="F936" s="57"/>
      <c r="G936" s="37"/>
      <c r="H936" s="57"/>
      <c r="I936" s="37"/>
    </row>
    <row r="937" spans="2:9" ht="12" customHeight="1">
      <c r="B937" s="3"/>
      <c r="C937" s="5"/>
      <c r="D937" s="5"/>
      <c r="E937" s="5"/>
      <c r="F937" s="57"/>
      <c r="G937" s="37"/>
      <c r="H937" s="57"/>
      <c r="I937" s="37"/>
    </row>
    <row r="938" spans="2:9" ht="12" customHeight="1">
      <c r="B938" s="3"/>
      <c r="C938" s="5"/>
      <c r="D938" s="5"/>
      <c r="E938" s="5"/>
      <c r="F938" s="57"/>
      <c r="G938" s="37"/>
      <c r="H938" s="57"/>
      <c r="I938" s="37"/>
    </row>
    <row r="939" spans="2:9" ht="12" customHeight="1">
      <c r="B939" s="3"/>
      <c r="C939" s="5"/>
      <c r="D939" s="5"/>
      <c r="E939" s="5"/>
      <c r="F939" s="57"/>
      <c r="G939" s="37"/>
      <c r="H939" s="57"/>
      <c r="I939" s="37"/>
    </row>
    <row r="940" spans="2:9" ht="12" customHeight="1">
      <c r="B940" s="3"/>
      <c r="C940" s="5"/>
      <c r="D940" s="5"/>
      <c r="E940" s="5"/>
      <c r="F940" s="57"/>
      <c r="G940" s="37"/>
      <c r="H940" s="57"/>
      <c r="I940" s="37"/>
    </row>
    <row r="941" spans="2:9" ht="12" customHeight="1">
      <c r="B941" s="3"/>
      <c r="C941" s="5"/>
      <c r="D941" s="5"/>
      <c r="E941" s="5"/>
      <c r="F941" s="57"/>
      <c r="G941" s="37"/>
      <c r="H941" s="57"/>
      <c r="I941" s="37"/>
    </row>
    <row r="942" spans="2:9" ht="12" customHeight="1">
      <c r="B942" s="3"/>
      <c r="C942" s="5"/>
      <c r="D942" s="5"/>
      <c r="E942" s="5"/>
      <c r="F942" s="57"/>
      <c r="G942" s="37"/>
      <c r="H942" s="57"/>
      <c r="I942" s="37"/>
    </row>
    <row r="943" spans="2:9" ht="12" customHeight="1">
      <c r="B943" s="3"/>
      <c r="C943" s="5"/>
      <c r="D943" s="5"/>
      <c r="E943" s="5"/>
      <c r="F943" s="57"/>
      <c r="G943" s="37"/>
      <c r="H943" s="57"/>
      <c r="I943" s="37"/>
    </row>
    <row r="944" spans="2:9" ht="12" customHeight="1">
      <c r="B944" s="3"/>
      <c r="C944" s="5"/>
      <c r="D944" s="5"/>
      <c r="E944" s="5"/>
      <c r="F944" s="57"/>
      <c r="G944" s="37"/>
      <c r="H944" s="57"/>
      <c r="I944" s="37"/>
    </row>
    <row r="945" spans="2:9" ht="12" customHeight="1">
      <c r="B945" s="3"/>
      <c r="C945" s="5"/>
      <c r="D945" s="5"/>
      <c r="E945" s="5"/>
      <c r="F945" s="57"/>
      <c r="G945" s="37"/>
      <c r="H945" s="57"/>
      <c r="I945" s="37"/>
    </row>
    <row r="946" spans="2:9" ht="12" customHeight="1">
      <c r="B946" s="3"/>
      <c r="C946" s="5"/>
      <c r="D946" s="5"/>
      <c r="E946" s="5"/>
      <c r="F946" s="57"/>
      <c r="G946" s="37"/>
      <c r="H946" s="57"/>
      <c r="I946" s="37"/>
    </row>
    <row r="947" spans="2:9" ht="12" customHeight="1">
      <c r="B947" s="3"/>
      <c r="C947" s="5"/>
      <c r="D947" s="5"/>
      <c r="E947" s="5"/>
      <c r="F947" s="57"/>
      <c r="G947" s="37"/>
      <c r="H947" s="57"/>
      <c r="I947" s="37"/>
    </row>
    <row r="948" spans="2:9" ht="12" customHeight="1">
      <c r="B948" s="3"/>
      <c r="C948" s="5"/>
      <c r="D948" s="5"/>
      <c r="E948" s="5"/>
      <c r="F948" s="57"/>
      <c r="G948" s="37"/>
      <c r="H948" s="57"/>
      <c r="I948" s="37"/>
    </row>
    <row r="949" spans="2:9" ht="12" customHeight="1">
      <c r="B949" s="3"/>
      <c r="C949" s="5"/>
      <c r="D949" s="5"/>
      <c r="E949" s="5"/>
      <c r="F949" s="57"/>
      <c r="G949" s="37"/>
      <c r="H949" s="57"/>
      <c r="I949" s="37"/>
    </row>
    <row r="950" spans="2:9" ht="12" customHeight="1">
      <c r="B950" s="3"/>
      <c r="C950" s="5"/>
      <c r="D950" s="5"/>
      <c r="E950" s="5"/>
      <c r="F950" s="57"/>
      <c r="G950" s="37"/>
      <c r="H950" s="57"/>
      <c r="I950" s="37"/>
    </row>
    <row r="951" spans="2:9" ht="12" customHeight="1">
      <c r="B951" s="3"/>
      <c r="C951" s="5"/>
      <c r="D951" s="5"/>
      <c r="E951" s="5"/>
      <c r="F951" s="57"/>
      <c r="G951" s="37"/>
      <c r="H951" s="57"/>
      <c r="I951" s="37"/>
    </row>
    <row r="952" spans="2:9" ht="12" customHeight="1">
      <c r="B952" s="3"/>
      <c r="C952" s="5"/>
      <c r="D952" s="5"/>
      <c r="E952" s="5"/>
      <c r="F952" s="57"/>
      <c r="G952" s="37"/>
      <c r="H952" s="57"/>
      <c r="I952" s="37"/>
    </row>
    <row r="953" spans="2:9" ht="12" customHeight="1">
      <c r="B953" s="3"/>
      <c r="C953" s="5"/>
      <c r="D953" s="5"/>
      <c r="E953" s="5"/>
      <c r="F953" s="57"/>
      <c r="G953" s="37"/>
      <c r="H953" s="57"/>
      <c r="I953" s="37"/>
    </row>
    <row r="954" spans="2:9" ht="12" customHeight="1">
      <c r="B954" s="3"/>
      <c r="C954" s="5"/>
      <c r="D954" s="5"/>
      <c r="E954" s="5"/>
      <c r="F954" s="57"/>
      <c r="G954" s="37"/>
      <c r="H954" s="57"/>
      <c r="I954" s="37"/>
    </row>
    <row r="955" spans="2:9" ht="12" customHeight="1">
      <c r="B955" s="3"/>
      <c r="C955" s="5"/>
      <c r="D955" s="5"/>
      <c r="E955" s="5"/>
      <c r="F955" s="57"/>
      <c r="G955" s="37"/>
      <c r="H955" s="57"/>
      <c r="I955" s="37"/>
    </row>
    <row r="956" spans="2:9" ht="12" customHeight="1">
      <c r="B956" s="3"/>
      <c r="C956" s="5"/>
      <c r="D956" s="5"/>
      <c r="E956" s="5"/>
      <c r="F956" s="57"/>
      <c r="G956" s="37"/>
      <c r="H956" s="57"/>
      <c r="I956" s="37"/>
    </row>
    <row r="957" spans="2:9" ht="12" customHeight="1">
      <c r="B957" s="3"/>
      <c r="C957" s="5"/>
      <c r="D957" s="5"/>
      <c r="E957" s="5"/>
      <c r="F957" s="57"/>
      <c r="G957" s="37"/>
      <c r="H957" s="57"/>
      <c r="I957" s="37"/>
    </row>
    <row r="958" spans="2:9" ht="12" customHeight="1">
      <c r="B958" s="3"/>
      <c r="C958" s="5"/>
      <c r="D958" s="5"/>
      <c r="E958" s="5"/>
      <c r="F958" s="57"/>
      <c r="G958" s="37"/>
      <c r="H958" s="57"/>
      <c r="I958" s="37"/>
    </row>
    <row r="959" spans="2:9" ht="12" customHeight="1">
      <c r="B959" s="3"/>
      <c r="C959" s="5"/>
      <c r="D959" s="5"/>
      <c r="E959" s="5"/>
      <c r="F959" s="57"/>
      <c r="G959" s="37"/>
      <c r="H959" s="57"/>
      <c r="I959" s="37"/>
    </row>
    <row r="960" spans="2:9" ht="12" customHeight="1">
      <c r="B960" s="3"/>
      <c r="C960" s="5"/>
      <c r="D960" s="5"/>
      <c r="E960" s="5"/>
      <c r="F960" s="57"/>
      <c r="G960" s="37"/>
      <c r="H960" s="57"/>
      <c r="I960" s="37"/>
    </row>
    <row r="961" spans="2:9" ht="12" customHeight="1">
      <c r="B961" s="3"/>
      <c r="C961" s="5"/>
      <c r="D961" s="5"/>
      <c r="E961" s="5"/>
      <c r="F961" s="57"/>
      <c r="G961" s="37"/>
      <c r="H961" s="57"/>
      <c r="I961" s="37"/>
    </row>
    <row r="962" spans="2:9" ht="12" customHeight="1">
      <c r="B962" s="3"/>
      <c r="C962" s="5"/>
      <c r="D962" s="5"/>
      <c r="E962" s="5"/>
      <c r="F962" s="57"/>
      <c r="G962" s="37"/>
      <c r="H962" s="57"/>
      <c r="I962" s="37"/>
    </row>
    <row r="963" spans="2:9" ht="12" customHeight="1">
      <c r="B963" s="3"/>
      <c r="C963" s="5"/>
      <c r="D963" s="5"/>
      <c r="E963" s="5"/>
      <c r="F963" s="57"/>
      <c r="G963" s="37"/>
      <c r="H963" s="57"/>
      <c r="I963" s="37"/>
    </row>
    <row r="964" spans="2:9" ht="12" customHeight="1">
      <c r="B964" s="3"/>
      <c r="C964" s="5"/>
      <c r="D964" s="5"/>
      <c r="E964" s="5"/>
      <c r="F964" s="57"/>
      <c r="G964" s="37"/>
      <c r="H964" s="57"/>
      <c r="I964" s="37"/>
    </row>
    <row r="965" spans="2:9" ht="12" customHeight="1">
      <c r="B965" s="3"/>
      <c r="C965" s="5"/>
      <c r="D965" s="5"/>
      <c r="E965" s="5"/>
      <c r="F965" s="57"/>
      <c r="G965" s="37"/>
      <c r="H965" s="57"/>
      <c r="I965" s="37"/>
    </row>
    <row r="966" spans="2:9" ht="12" customHeight="1">
      <c r="B966" s="3"/>
      <c r="C966" s="5"/>
      <c r="D966" s="5"/>
      <c r="E966" s="5"/>
      <c r="F966" s="57"/>
      <c r="G966" s="37"/>
      <c r="H966" s="57"/>
      <c r="I966" s="37"/>
    </row>
    <row r="967" spans="2:9" ht="12" customHeight="1">
      <c r="B967" s="3"/>
      <c r="C967" s="5"/>
      <c r="D967" s="5"/>
      <c r="E967" s="5"/>
      <c r="F967" s="57"/>
      <c r="G967" s="37"/>
      <c r="H967" s="57"/>
      <c r="I967" s="37"/>
    </row>
    <row r="968" spans="2:9" ht="12" customHeight="1">
      <c r="B968" s="3"/>
      <c r="C968" s="5"/>
      <c r="D968" s="5"/>
      <c r="E968" s="5"/>
      <c r="F968" s="57"/>
      <c r="G968" s="37"/>
      <c r="H968" s="57"/>
      <c r="I968" s="37"/>
    </row>
    <row r="969" spans="2:9" ht="12" customHeight="1">
      <c r="B969" s="3"/>
      <c r="C969" s="5"/>
      <c r="D969" s="5"/>
      <c r="E969" s="5"/>
      <c r="F969" s="57"/>
      <c r="G969" s="37"/>
      <c r="H969" s="57"/>
      <c r="I969" s="37"/>
    </row>
    <row r="970" spans="2:9" ht="12" customHeight="1">
      <c r="B970" s="3"/>
      <c r="C970" s="5"/>
      <c r="D970" s="5"/>
      <c r="E970" s="5"/>
      <c r="F970" s="57"/>
      <c r="G970" s="37"/>
      <c r="H970" s="57"/>
      <c r="I970" s="37"/>
    </row>
    <row r="971" spans="2:9" ht="12" customHeight="1">
      <c r="B971" s="3"/>
      <c r="C971" s="5"/>
      <c r="D971" s="5"/>
      <c r="E971" s="5"/>
      <c r="F971" s="57"/>
      <c r="G971" s="37"/>
      <c r="H971" s="57"/>
      <c r="I971" s="37"/>
    </row>
    <row r="972" spans="2:9" ht="12" customHeight="1">
      <c r="B972" s="3"/>
      <c r="C972" s="5"/>
      <c r="D972" s="5"/>
      <c r="E972" s="5"/>
      <c r="F972" s="57"/>
      <c r="G972" s="37"/>
      <c r="H972" s="57"/>
      <c r="I972" s="37"/>
    </row>
    <row r="973" spans="2:9" ht="12" customHeight="1">
      <c r="B973" s="3"/>
      <c r="C973" s="5"/>
      <c r="D973" s="5"/>
      <c r="E973" s="5"/>
      <c r="F973" s="57"/>
      <c r="G973" s="37"/>
      <c r="H973" s="57"/>
      <c r="I973" s="37"/>
    </row>
    <row r="974" spans="2:9" ht="12" customHeight="1">
      <c r="B974" s="3"/>
      <c r="C974" s="5"/>
      <c r="D974" s="5"/>
      <c r="E974" s="5"/>
      <c r="F974" s="57"/>
      <c r="G974" s="37"/>
      <c r="H974" s="57"/>
      <c r="I974" s="37"/>
    </row>
    <row r="975" spans="2:9" ht="12" customHeight="1">
      <c r="B975" s="3"/>
      <c r="C975" s="5"/>
      <c r="D975" s="5"/>
      <c r="E975" s="5"/>
      <c r="F975" s="57"/>
      <c r="G975" s="37"/>
      <c r="H975" s="57"/>
      <c r="I975" s="37"/>
    </row>
    <row r="976" spans="2:9" ht="12" customHeight="1">
      <c r="B976" s="3"/>
      <c r="C976" s="5"/>
      <c r="D976" s="5"/>
      <c r="E976" s="5"/>
      <c r="F976" s="57"/>
      <c r="G976" s="37"/>
      <c r="H976" s="57"/>
      <c r="I976" s="37"/>
    </row>
    <row r="977" spans="2:9" ht="12" customHeight="1">
      <c r="B977" s="3"/>
      <c r="C977" s="5"/>
      <c r="D977" s="5"/>
      <c r="E977" s="5"/>
      <c r="F977" s="57"/>
      <c r="G977" s="37"/>
      <c r="H977" s="57"/>
      <c r="I977" s="37"/>
    </row>
    <row r="978" spans="2:9" ht="12" customHeight="1">
      <c r="B978" s="3"/>
      <c r="C978" s="5"/>
      <c r="D978" s="5"/>
      <c r="E978" s="5"/>
      <c r="F978" s="57"/>
      <c r="G978" s="37"/>
      <c r="H978" s="57"/>
      <c r="I978" s="37"/>
    </row>
    <row r="979" spans="2:9" ht="12" customHeight="1">
      <c r="B979" s="3"/>
      <c r="C979" s="5"/>
      <c r="D979" s="5"/>
      <c r="E979" s="5"/>
      <c r="F979" s="57"/>
      <c r="G979" s="37"/>
      <c r="H979" s="57"/>
      <c r="I979" s="37"/>
    </row>
    <row r="980" spans="2:9" ht="12" customHeight="1">
      <c r="B980" s="3"/>
      <c r="C980" s="5"/>
      <c r="D980" s="5"/>
      <c r="E980" s="5"/>
      <c r="F980" s="57"/>
      <c r="G980" s="37"/>
      <c r="H980" s="57"/>
      <c r="I980" s="37"/>
    </row>
    <row r="981" spans="2:9" ht="12" customHeight="1">
      <c r="B981" s="3"/>
      <c r="C981" s="5"/>
      <c r="D981" s="5"/>
      <c r="E981" s="5"/>
      <c r="F981" s="57"/>
      <c r="G981" s="37"/>
      <c r="H981" s="57"/>
      <c r="I981" s="37"/>
    </row>
    <row r="982" spans="2:9" ht="12" customHeight="1">
      <c r="B982" s="3"/>
      <c r="C982" s="5"/>
      <c r="D982" s="5"/>
      <c r="E982" s="5"/>
      <c r="F982" s="57"/>
      <c r="G982" s="37"/>
      <c r="H982" s="57"/>
      <c r="I982" s="37"/>
    </row>
    <row r="983" spans="2:9" ht="12" customHeight="1">
      <c r="B983" s="3"/>
      <c r="C983" s="5"/>
      <c r="D983" s="5"/>
      <c r="E983" s="5"/>
      <c r="F983" s="57"/>
      <c r="G983" s="37"/>
      <c r="H983" s="57"/>
      <c r="I983" s="37"/>
    </row>
    <row r="984" spans="2:9" ht="12" customHeight="1">
      <c r="B984" s="3"/>
      <c r="C984" s="5"/>
      <c r="D984" s="5"/>
      <c r="E984" s="5"/>
      <c r="F984" s="57"/>
      <c r="G984" s="37"/>
      <c r="H984" s="57"/>
      <c r="I984" s="37"/>
    </row>
    <row r="985" spans="2:9" ht="12" customHeight="1">
      <c r="B985" s="3"/>
      <c r="C985" s="5"/>
      <c r="D985" s="5"/>
      <c r="E985" s="5"/>
      <c r="F985" s="57"/>
      <c r="G985" s="37"/>
      <c r="H985" s="57"/>
      <c r="I985" s="37"/>
    </row>
    <row r="986" spans="2:9" ht="12" customHeight="1">
      <c r="B986" s="3"/>
      <c r="C986" s="5"/>
      <c r="D986" s="5"/>
      <c r="E986" s="5"/>
      <c r="F986" s="57"/>
      <c r="G986" s="37"/>
      <c r="H986" s="57"/>
      <c r="I986" s="37"/>
    </row>
    <row r="987" spans="2:9" ht="12" customHeight="1">
      <c r="B987" s="3"/>
      <c r="C987" s="5"/>
      <c r="D987" s="5"/>
      <c r="E987" s="5"/>
      <c r="F987" s="57"/>
      <c r="G987" s="37"/>
      <c r="H987" s="57"/>
      <c r="I987" s="37"/>
    </row>
    <row r="988" spans="2:9" ht="12" customHeight="1">
      <c r="B988" s="3"/>
      <c r="C988" s="5"/>
      <c r="D988" s="5"/>
      <c r="E988" s="5"/>
      <c r="F988" s="57"/>
      <c r="G988" s="37"/>
      <c r="H988" s="57"/>
      <c r="I988" s="37"/>
    </row>
    <row r="989" spans="2:9" ht="12" customHeight="1">
      <c r="B989" s="3"/>
      <c r="C989" s="5"/>
      <c r="D989" s="5"/>
      <c r="E989" s="5"/>
      <c r="F989" s="57"/>
      <c r="G989" s="37"/>
      <c r="H989" s="57"/>
      <c r="I989" s="37"/>
    </row>
    <row r="990" spans="2:9" ht="12" customHeight="1">
      <c r="B990" s="3"/>
      <c r="C990" s="5"/>
      <c r="D990" s="5"/>
      <c r="E990" s="5"/>
      <c r="F990" s="57"/>
      <c r="G990" s="37"/>
      <c r="H990" s="57"/>
      <c r="I990" s="37"/>
    </row>
    <row r="991" spans="2:9" ht="12" customHeight="1">
      <c r="B991" s="3"/>
      <c r="C991" s="5"/>
      <c r="D991" s="5"/>
      <c r="E991" s="5"/>
      <c r="F991" s="57"/>
      <c r="G991" s="37"/>
      <c r="H991" s="57"/>
      <c r="I991" s="37"/>
    </row>
    <row r="992" spans="2:9" ht="12" customHeight="1">
      <c r="B992" s="3"/>
      <c r="C992" s="5"/>
      <c r="D992" s="5"/>
      <c r="E992" s="5"/>
      <c r="F992" s="57"/>
      <c r="G992" s="37"/>
      <c r="H992" s="57"/>
      <c r="I992" s="37"/>
    </row>
    <row r="993" spans="2:9" ht="12" customHeight="1">
      <c r="B993" s="3"/>
      <c r="C993" s="5"/>
      <c r="D993" s="5"/>
      <c r="E993" s="5"/>
      <c r="F993" s="57"/>
      <c r="G993" s="37"/>
      <c r="H993" s="57"/>
      <c r="I993" s="37"/>
    </row>
    <row r="994" spans="2:9" ht="12" customHeight="1">
      <c r="B994" s="3"/>
      <c r="C994" s="5"/>
      <c r="D994" s="5"/>
      <c r="E994" s="5"/>
      <c r="F994" s="57"/>
      <c r="G994" s="37"/>
      <c r="H994" s="57"/>
      <c r="I994" s="37"/>
    </row>
    <row r="995" spans="2:9" ht="12" customHeight="1">
      <c r="B995" s="3"/>
      <c r="C995" s="5"/>
      <c r="D995" s="5"/>
      <c r="E995" s="5"/>
      <c r="F995" s="57"/>
      <c r="G995" s="37"/>
      <c r="H995" s="57"/>
      <c r="I995" s="37"/>
    </row>
    <row r="996" spans="2:9" ht="12" customHeight="1">
      <c r="B996" s="3"/>
      <c r="C996" s="5"/>
      <c r="D996" s="5"/>
      <c r="E996" s="5"/>
      <c r="F996" s="57"/>
      <c r="G996" s="37"/>
      <c r="H996" s="57"/>
      <c r="I996" s="37"/>
    </row>
    <row r="997" spans="2:9" ht="12" customHeight="1">
      <c r="B997" s="3"/>
      <c r="C997" s="5"/>
      <c r="D997" s="5"/>
      <c r="E997" s="5"/>
      <c r="F997" s="57"/>
      <c r="G997" s="37"/>
      <c r="H997" s="57"/>
      <c r="I997" s="37"/>
    </row>
    <row r="998" spans="2:9" ht="12" customHeight="1">
      <c r="B998" s="3"/>
      <c r="C998" s="5"/>
      <c r="D998" s="5"/>
      <c r="E998" s="5"/>
      <c r="F998" s="57"/>
      <c r="G998" s="37"/>
      <c r="H998" s="57"/>
      <c r="I998" s="37"/>
    </row>
    <row r="999" spans="2:9" ht="12" customHeight="1">
      <c r="B999" s="3"/>
      <c r="C999" s="5"/>
      <c r="D999" s="5"/>
      <c r="E999" s="5"/>
      <c r="F999" s="57"/>
      <c r="G999" s="37"/>
      <c r="H999" s="57"/>
      <c r="I999" s="37"/>
    </row>
    <row r="1000" spans="2:9" ht="12" customHeight="1">
      <c r="B1000" s="3"/>
      <c r="C1000" s="5"/>
      <c r="D1000" s="5"/>
      <c r="E1000" s="5"/>
      <c r="F1000" s="57"/>
      <c r="G1000" s="37"/>
      <c r="H1000" s="57"/>
      <c r="I1000" s="37"/>
    </row>
    <row r="1001" spans="2:9" ht="12" customHeight="1">
      <c r="B1001" s="3"/>
      <c r="C1001" s="5"/>
      <c r="D1001" s="5"/>
      <c r="E1001" s="5"/>
      <c r="F1001" s="57"/>
      <c r="G1001" s="37"/>
      <c r="H1001" s="57"/>
      <c r="I1001" s="37"/>
    </row>
    <row r="1002" spans="2:9" ht="12" customHeight="1">
      <c r="B1002" s="3"/>
      <c r="C1002" s="5"/>
      <c r="D1002" s="5"/>
      <c r="E1002" s="5"/>
      <c r="F1002" s="57"/>
      <c r="G1002" s="37"/>
      <c r="H1002" s="57"/>
      <c r="I1002" s="37"/>
    </row>
    <row r="1003" spans="2:9" ht="12" customHeight="1">
      <c r="B1003" s="3"/>
      <c r="C1003" s="5"/>
      <c r="D1003" s="5"/>
      <c r="E1003" s="5"/>
      <c r="F1003" s="57"/>
      <c r="G1003" s="37"/>
      <c r="H1003" s="57"/>
      <c r="I1003" s="37"/>
    </row>
    <row r="1004" spans="2:9" ht="12" customHeight="1">
      <c r="B1004" s="3"/>
      <c r="C1004" s="5"/>
      <c r="D1004" s="5"/>
      <c r="E1004" s="5"/>
      <c r="F1004" s="57"/>
      <c r="G1004" s="37"/>
      <c r="H1004" s="57"/>
      <c r="I1004" s="37"/>
    </row>
    <row r="1005" spans="2:9" ht="12" customHeight="1">
      <c r="B1005" s="3"/>
      <c r="C1005" s="5"/>
      <c r="D1005" s="5"/>
      <c r="E1005" s="5"/>
      <c r="F1005" s="57"/>
      <c r="G1005" s="37"/>
      <c r="H1005" s="57"/>
      <c r="I1005" s="37"/>
    </row>
    <row r="1006" spans="2:9" ht="12" customHeight="1">
      <c r="B1006" s="3"/>
      <c r="C1006" s="5"/>
      <c r="D1006" s="5"/>
      <c r="E1006" s="5"/>
      <c r="F1006" s="57"/>
      <c r="G1006" s="37"/>
      <c r="H1006" s="57"/>
      <c r="I1006" s="37"/>
    </row>
    <row r="1007" spans="2:9" ht="12" customHeight="1">
      <c r="B1007" s="3"/>
      <c r="C1007" s="5"/>
      <c r="D1007" s="5"/>
      <c r="E1007" s="5"/>
      <c r="F1007" s="57"/>
      <c r="G1007" s="37"/>
      <c r="H1007" s="57"/>
      <c r="I1007" s="37"/>
    </row>
    <row r="1008" spans="2:9" ht="12" customHeight="1">
      <c r="B1008" s="3"/>
      <c r="C1008" s="5"/>
      <c r="D1008" s="5"/>
      <c r="E1008" s="5"/>
      <c r="F1008" s="57"/>
      <c r="G1008" s="37"/>
      <c r="H1008" s="57"/>
      <c r="I1008" s="37"/>
    </row>
    <row r="1009" spans="2:9" ht="12" customHeight="1">
      <c r="B1009" s="3"/>
      <c r="C1009" s="5"/>
      <c r="D1009" s="5"/>
      <c r="E1009" s="5"/>
      <c r="F1009" s="57"/>
      <c r="G1009" s="37"/>
      <c r="H1009" s="57"/>
      <c r="I1009" s="37"/>
    </row>
    <row r="1010" spans="2:9" ht="12" customHeight="1">
      <c r="B1010" s="3"/>
      <c r="C1010" s="5"/>
      <c r="D1010" s="5"/>
      <c r="E1010" s="5"/>
      <c r="F1010" s="57"/>
      <c r="G1010" s="37"/>
      <c r="H1010" s="57"/>
      <c r="I1010" s="37"/>
    </row>
    <row r="1011" spans="2:9" ht="12" customHeight="1">
      <c r="B1011" s="3"/>
      <c r="C1011" s="5"/>
      <c r="D1011" s="5"/>
      <c r="E1011" s="5"/>
      <c r="F1011" s="57"/>
      <c r="G1011" s="37"/>
      <c r="H1011" s="57"/>
      <c r="I1011" s="37"/>
    </row>
    <row r="1012" spans="2:9" ht="12" customHeight="1">
      <c r="B1012" s="3"/>
      <c r="C1012" s="5"/>
      <c r="D1012" s="5"/>
      <c r="E1012" s="5"/>
      <c r="F1012" s="57"/>
      <c r="G1012" s="37"/>
      <c r="H1012" s="57"/>
      <c r="I1012" s="37"/>
    </row>
    <row r="1013" spans="2:9" ht="12" customHeight="1">
      <c r="B1013" s="3"/>
      <c r="C1013" s="5"/>
      <c r="D1013" s="5"/>
      <c r="E1013" s="5"/>
      <c r="F1013" s="57"/>
      <c r="G1013" s="37"/>
      <c r="H1013" s="57"/>
      <c r="I1013" s="37"/>
    </row>
    <row r="1014" spans="2:9" ht="12" customHeight="1">
      <c r="B1014" s="3"/>
      <c r="C1014" s="5"/>
      <c r="D1014" s="5"/>
      <c r="E1014" s="5"/>
      <c r="F1014" s="57"/>
      <c r="G1014" s="37"/>
      <c r="H1014" s="57"/>
      <c r="I1014" s="37"/>
    </row>
    <row r="1015" spans="2:9" ht="12" customHeight="1">
      <c r="B1015" s="3"/>
      <c r="C1015" s="5"/>
      <c r="D1015" s="5"/>
      <c r="E1015" s="5"/>
      <c r="F1015" s="57"/>
      <c r="G1015" s="37"/>
      <c r="H1015" s="57"/>
      <c r="I1015" s="37"/>
    </row>
    <row r="1016" spans="2:9" ht="12" customHeight="1">
      <c r="B1016" s="3"/>
      <c r="C1016" s="5"/>
      <c r="D1016" s="5"/>
      <c r="E1016" s="5"/>
      <c r="F1016" s="57"/>
      <c r="G1016" s="37"/>
      <c r="H1016" s="57"/>
      <c r="I1016" s="37"/>
    </row>
    <row r="1017" spans="2:9" ht="12" customHeight="1">
      <c r="B1017" s="3"/>
      <c r="C1017" s="5"/>
      <c r="D1017" s="5"/>
      <c r="E1017" s="5"/>
      <c r="F1017" s="57"/>
      <c r="G1017" s="37"/>
      <c r="H1017" s="57"/>
      <c r="I1017" s="37"/>
    </row>
    <row r="1018" spans="2:9" ht="12" customHeight="1">
      <c r="B1018" s="3"/>
      <c r="C1018" s="5"/>
      <c r="D1018" s="5"/>
      <c r="E1018" s="5"/>
      <c r="F1018" s="57"/>
      <c r="G1018" s="37"/>
      <c r="H1018" s="57"/>
      <c r="I1018" s="37"/>
    </row>
    <row r="1019" spans="2:9" ht="12" customHeight="1">
      <c r="B1019" s="3"/>
      <c r="C1019" s="5"/>
      <c r="D1019" s="5"/>
      <c r="E1019" s="5"/>
      <c r="F1019" s="57"/>
      <c r="G1019" s="37"/>
      <c r="H1019" s="57"/>
      <c r="I1019" s="37"/>
    </row>
    <row r="1020" spans="2:9" ht="12" customHeight="1">
      <c r="B1020" s="3"/>
      <c r="C1020" s="5"/>
      <c r="D1020" s="5"/>
      <c r="E1020" s="5"/>
      <c r="F1020" s="57"/>
      <c r="G1020" s="37"/>
      <c r="H1020" s="57"/>
      <c r="I1020" s="37"/>
    </row>
    <row r="1021" spans="2:9" ht="12" customHeight="1">
      <c r="B1021" s="3"/>
      <c r="C1021" s="5"/>
      <c r="D1021" s="5"/>
      <c r="E1021" s="5"/>
      <c r="F1021" s="57"/>
      <c r="G1021" s="37"/>
      <c r="H1021" s="57"/>
      <c r="I1021" s="37"/>
    </row>
    <row r="1022" spans="2:9" ht="12" customHeight="1">
      <c r="B1022" s="3"/>
      <c r="C1022" s="5"/>
      <c r="D1022" s="5"/>
      <c r="E1022" s="5"/>
      <c r="F1022" s="57"/>
      <c r="G1022" s="37"/>
      <c r="H1022" s="57"/>
      <c r="I1022" s="37"/>
    </row>
    <row r="1023" spans="2:9" ht="12" customHeight="1">
      <c r="B1023" s="3"/>
      <c r="C1023" s="5"/>
      <c r="D1023" s="5"/>
      <c r="E1023" s="5"/>
      <c r="F1023" s="57"/>
      <c r="G1023" s="37"/>
      <c r="H1023" s="57"/>
      <c r="I1023" s="37"/>
    </row>
    <row r="1024" spans="2:9" ht="12" customHeight="1">
      <c r="B1024" s="3"/>
      <c r="C1024" s="5"/>
      <c r="D1024" s="5"/>
      <c r="E1024" s="5"/>
      <c r="F1024" s="57"/>
      <c r="G1024" s="37"/>
      <c r="H1024" s="57"/>
      <c r="I1024" s="37"/>
    </row>
    <row r="1025" spans="2:9" ht="12" customHeight="1">
      <c r="B1025" s="3"/>
      <c r="C1025" s="5"/>
      <c r="D1025" s="5"/>
      <c r="E1025" s="5"/>
      <c r="F1025" s="57"/>
      <c r="G1025" s="37"/>
      <c r="H1025" s="57"/>
      <c r="I1025" s="37"/>
    </row>
    <row r="1026" spans="2:9" ht="12" customHeight="1">
      <c r="B1026" s="3"/>
      <c r="C1026" s="5"/>
      <c r="D1026" s="5"/>
      <c r="E1026" s="5"/>
      <c r="F1026" s="57"/>
      <c r="G1026" s="37"/>
      <c r="H1026" s="57"/>
      <c r="I1026" s="37"/>
    </row>
    <row r="1027" spans="2:9" ht="12" customHeight="1">
      <c r="B1027" s="3"/>
      <c r="C1027" s="5"/>
      <c r="D1027" s="5"/>
      <c r="E1027" s="5"/>
      <c r="F1027" s="57"/>
      <c r="G1027" s="37"/>
      <c r="H1027" s="57"/>
      <c r="I1027" s="37"/>
    </row>
    <row r="1028" spans="2:9" ht="12" customHeight="1">
      <c r="B1028" s="3"/>
      <c r="C1028" s="5"/>
      <c r="D1028" s="5"/>
      <c r="E1028" s="5"/>
      <c r="F1028" s="57"/>
      <c r="G1028" s="37"/>
      <c r="H1028" s="57"/>
      <c r="I1028" s="37"/>
    </row>
    <row r="1029" spans="2:9" ht="12" customHeight="1">
      <c r="B1029" s="3"/>
      <c r="C1029" s="5"/>
      <c r="D1029" s="5"/>
      <c r="E1029" s="5"/>
      <c r="F1029" s="57"/>
      <c r="G1029" s="37"/>
      <c r="H1029" s="57"/>
      <c r="I1029" s="37"/>
    </row>
    <row r="1030" spans="2:9" ht="12" customHeight="1">
      <c r="B1030" s="3"/>
      <c r="C1030" s="5"/>
      <c r="D1030" s="5"/>
      <c r="E1030" s="5"/>
      <c r="F1030" s="57"/>
      <c r="G1030" s="37"/>
      <c r="H1030" s="57"/>
      <c r="I1030" s="37"/>
    </row>
    <row r="1031" spans="2:9" ht="12" customHeight="1">
      <c r="B1031" s="3"/>
      <c r="C1031" s="5"/>
      <c r="D1031" s="5"/>
      <c r="E1031" s="5"/>
      <c r="F1031" s="57"/>
      <c r="G1031" s="37"/>
      <c r="H1031" s="57"/>
      <c r="I1031" s="37"/>
    </row>
    <row r="1032" spans="2:9" ht="12" customHeight="1">
      <c r="B1032" s="3"/>
      <c r="C1032" s="5"/>
      <c r="D1032" s="5"/>
      <c r="E1032" s="5"/>
      <c r="F1032" s="57"/>
      <c r="G1032" s="37"/>
      <c r="H1032" s="57"/>
      <c r="I1032" s="37"/>
    </row>
    <row r="1033" spans="2:9" ht="12" customHeight="1">
      <c r="B1033" s="3"/>
      <c r="C1033" s="5"/>
      <c r="D1033" s="5"/>
      <c r="E1033" s="5"/>
      <c r="F1033" s="57"/>
      <c r="G1033" s="37"/>
      <c r="H1033" s="57"/>
      <c r="I1033" s="37"/>
    </row>
    <row r="1034" spans="2:9" ht="12" customHeight="1">
      <c r="B1034" s="3"/>
      <c r="C1034" s="5"/>
      <c r="D1034" s="5"/>
      <c r="E1034" s="5"/>
      <c r="F1034" s="57"/>
      <c r="G1034" s="37"/>
      <c r="H1034" s="57"/>
      <c r="I1034" s="37"/>
    </row>
    <row r="1035" spans="2:9" ht="12" customHeight="1">
      <c r="B1035" s="3"/>
      <c r="C1035" s="5"/>
      <c r="D1035" s="5"/>
      <c r="E1035" s="5"/>
      <c r="F1035" s="57"/>
      <c r="G1035" s="37"/>
      <c r="H1035" s="57"/>
      <c r="I1035" s="37"/>
    </row>
    <row r="1036" spans="2:9" ht="12" customHeight="1">
      <c r="B1036" s="3"/>
      <c r="C1036" s="5"/>
      <c r="D1036" s="5"/>
      <c r="E1036" s="5"/>
      <c r="F1036" s="57"/>
      <c r="G1036" s="37"/>
      <c r="H1036" s="57"/>
      <c r="I1036" s="37"/>
    </row>
    <row r="1037" spans="2:9" ht="12" customHeight="1">
      <c r="B1037" s="3"/>
      <c r="C1037" s="5"/>
      <c r="D1037" s="5"/>
      <c r="E1037" s="5"/>
      <c r="F1037" s="57"/>
      <c r="G1037" s="37"/>
      <c r="H1037" s="57"/>
      <c r="I1037" s="37"/>
    </row>
    <row r="1038" spans="2:9" ht="12" customHeight="1">
      <c r="B1038" s="3"/>
      <c r="C1038" s="5"/>
      <c r="D1038" s="5"/>
      <c r="E1038" s="5"/>
      <c r="F1038" s="57"/>
      <c r="G1038" s="37"/>
      <c r="H1038" s="57"/>
      <c r="I1038" s="37"/>
    </row>
    <row r="1039" spans="2:9" ht="12" customHeight="1">
      <c r="B1039" s="3"/>
      <c r="C1039" s="5"/>
      <c r="D1039" s="5"/>
      <c r="E1039" s="5"/>
      <c r="F1039" s="57"/>
      <c r="G1039" s="37"/>
      <c r="H1039" s="57"/>
      <c r="I1039" s="37"/>
    </row>
    <row r="1040" spans="2:9" ht="12" customHeight="1">
      <c r="B1040" s="3"/>
      <c r="C1040" s="5"/>
      <c r="D1040" s="5"/>
      <c r="E1040" s="5"/>
      <c r="F1040" s="57"/>
      <c r="G1040" s="37"/>
      <c r="H1040" s="57"/>
      <c r="I1040" s="37"/>
    </row>
    <row r="1041" spans="2:9" ht="12" customHeight="1">
      <c r="B1041" s="3"/>
      <c r="C1041" s="5"/>
      <c r="D1041" s="5"/>
      <c r="E1041" s="5"/>
      <c r="F1041" s="57"/>
      <c r="G1041" s="37"/>
      <c r="H1041" s="57"/>
      <c r="I1041" s="37"/>
    </row>
    <row r="1042" spans="2:9" ht="12" customHeight="1">
      <c r="B1042" s="3"/>
      <c r="C1042" s="5"/>
      <c r="D1042" s="5"/>
      <c r="E1042" s="5"/>
      <c r="F1042" s="57"/>
      <c r="G1042" s="37"/>
      <c r="H1042" s="57"/>
      <c r="I1042" s="37"/>
    </row>
    <row r="1043" spans="2:9" ht="12" customHeight="1">
      <c r="B1043" s="3"/>
      <c r="C1043" s="5"/>
      <c r="D1043" s="5"/>
      <c r="E1043" s="5"/>
      <c r="F1043" s="57"/>
      <c r="G1043" s="37"/>
      <c r="H1043" s="57"/>
      <c r="I1043" s="37"/>
    </row>
    <row r="1044" spans="2:9" ht="12" customHeight="1">
      <c r="B1044" s="3"/>
      <c r="C1044" s="5"/>
      <c r="D1044" s="5"/>
      <c r="E1044" s="5"/>
      <c r="F1044" s="57"/>
      <c r="G1044" s="37"/>
      <c r="H1044" s="57"/>
      <c r="I1044" s="37"/>
    </row>
    <row r="1045" spans="2:9" ht="12" customHeight="1">
      <c r="B1045" s="3"/>
      <c r="C1045" s="5"/>
      <c r="D1045" s="5"/>
      <c r="E1045" s="5"/>
      <c r="F1045" s="57"/>
      <c r="G1045" s="37"/>
      <c r="H1045" s="57"/>
      <c r="I1045" s="37"/>
    </row>
    <row r="1046" spans="2:9" ht="12" customHeight="1">
      <c r="B1046" s="3"/>
      <c r="C1046" s="5"/>
      <c r="D1046" s="5"/>
      <c r="E1046" s="5"/>
      <c r="F1046" s="57"/>
      <c r="G1046" s="37"/>
      <c r="H1046" s="57"/>
      <c r="I1046" s="37"/>
    </row>
    <row r="1047" spans="2:9" ht="12" customHeight="1">
      <c r="B1047" s="3"/>
      <c r="C1047" s="5"/>
      <c r="D1047" s="5"/>
      <c r="E1047" s="5"/>
      <c r="F1047" s="57"/>
      <c r="G1047" s="37"/>
      <c r="H1047" s="57"/>
      <c r="I1047" s="37"/>
    </row>
    <row r="1048" spans="2:9" ht="12" customHeight="1">
      <c r="B1048" s="3"/>
      <c r="C1048" s="5"/>
      <c r="D1048" s="5"/>
      <c r="E1048" s="5"/>
      <c r="F1048" s="57"/>
      <c r="G1048" s="37"/>
      <c r="H1048" s="57"/>
      <c r="I1048" s="37"/>
    </row>
    <row r="1049" spans="2:9" ht="12" customHeight="1">
      <c r="B1049" s="3"/>
      <c r="C1049" s="5"/>
      <c r="D1049" s="5"/>
      <c r="E1049" s="5"/>
      <c r="F1049" s="57"/>
      <c r="G1049" s="37"/>
      <c r="H1049" s="57"/>
      <c r="I1049" s="37"/>
    </row>
    <row r="1050" spans="2:9" ht="12" customHeight="1">
      <c r="B1050" s="3"/>
      <c r="C1050" s="5"/>
      <c r="D1050" s="5"/>
      <c r="E1050" s="5"/>
      <c r="F1050" s="57"/>
      <c r="G1050" s="37"/>
      <c r="H1050" s="57"/>
      <c r="I1050" s="37"/>
    </row>
    <row r="1051" spans="2:9" ht="12" customHeight="1">
      <c r="B1051" s="3"/>
      <c r="C1051" s="5"/>
      <c r="D1051" s="5"/>
      <c r="E1051" s="5"/>
      <c r="F1051" s="57"/>
      <c r="G1051" s="37"/>
      <c r="H1051" s="57"/>
      <c r="I1051" s="37"/>
    </row>
    <row r="1052" spans="2:9" ht="12" customHeight="1">
      <c r="B1052" s="3"/>
      <c r="C1052" s="5"/>
      <c r="D1052" s="5"/>
      <c r="E1052" s="5"/>
      <c r="F1052" s="57"/>
      <c r="G1052" s="37"/>
      <c r="H1052" s="57"/>
      <c r="I1052" s="37"/>
    </row>
    <row r="1053" spans="2:9" ht="12" customHeight="1">
      <c r="B1053" s="3"/>
      <c r="C1053" s="5"/>
      <c r="D1053" s="5"/>
      <c r="E1053" s="5"/>
      <c r="F1053" s="57"/>
      <c r="G1053" s="37"/>
      <c r="H1053" s="57"/>
      <c r="I1053" s="37"/>
    </row>
    <row r="1054" spans="2:9" ht="12" customHeight="1">
      <c r="B1054" s="3"/>
      <c r="C1054" s="5"/>
      <c r="D1054" s="5"/>
      <c r="E1054" s="5"/>
      <c r="F1054" s="57"/>
      <c r="G1054" s="37"/>
      <c r="H1054" s="57"/>
      <c r="I1054" s="37"/>
    </row>
    <row r="1055" spans="2:9" ht="12" customHeight="1">
      <c r="B1055" s="3"/>
      <c r="C1055" s="5"/>
      <c r="D1055" s="5"/>
      <c r="E1055" s="5"/>
      <c r="F1055" s="57"/>
      <c r="G1055" s="37"/>
      <c r="H1055" s="57"/>
      <c r="I1055" s="37"/>
    </row>
    <row r="1056" spans="2:9" ht="12" customHeight="1">
      <c r="B1056" s="3"/>
      <c r="C1056" s="5"/>
      <c r="D1056" s="5"/>
      <c r="E1056" s="5"/>
      <c r="F1056" s="57"/>
      <c r="G1056" s="37"/>
      <c r="H1056" s="57"/>
      <c r="I1056" s="37"/>
    </row>
    <row r="1057" spans="2:9" ht="12" customHeight="1">
      <c r="B1057" s="3"/>
      <c r="C1057" s="5"/>
      <c r="D1057" s="5"/>
      <c r="E1057" s="5"/>
      <c r="F1057" s="57"/>
      <c r="G1057" s="37"/>
      <c r="H1057" s="57"/>
      <c r="I1057" s="37"/>
    </row>
    <row r="1058" spans="2:9" ht="12" customHeight="1">
      <c r="B1058" s="3"/>
      <c r="C1058" s="5"/>
      <c r="D1058" s="5"/>
      <c r="E1058" s="5"/>
      <c r="F1058" s="57"/>
      <c r="G1058" s="37"/>
      <c r="H1058" s="57"/>
      <c r="I1058" s="37"/>
    </row>
    <row r="1059" spans="2:9" ht="12" customHeight="1">
      <c r="B1059" s="3"/>
      <c r="C1059" s="5"/>
      <c r="D1059" s="5"/>
      <c r="E1059" s="5"/>
      <c r="F1059" s="57"/>
      <c r="G1059" s="37"/>
      <c r="H1059" s="57"/>
      <c r="I1059" s="37"/>
    </row>
    <row r="1060" spans="2:9" ht="12" customHeight="1">
      <c r="B1060" s="3"/>
      <c r="C1060" s="5"/>
      <c r="D1060" s="5"/>
      <c r="E1060" s="5"/>
      <c r="F1060" s="57"/>
      <c r="G1060" s="37"/>
      <c r="H1060" s="57"/>
      <c r="I1060" s="37"/>
    </row>
    <row r="1061" spans="2:9" ht="12" customHeight="1">
      <c r="B1061" s="3"/>
      <c r="C1061" s="5"/>
      <c r="D1061" s="5"/>
      <c r="E1061" s="5"/>
      <c r="F1061" s="57"/>
      <c r="G1061" s="37"/>
      <c r="H1061" s="57"/>
      <c r="I1061" s="37"/>
    </row>
    <row r="1062" spans="2:9" ht="12" customHeight="1">
      <c r="B1062" s="3"/>
      <c r="C1062" s="5"/>
      <c r="D1062" s="5"/>
      <c r="E1062" s="5"/>
      <c r="F1062" s="57"/>
      <c r="G1062" s="37"/>
      <c r="H1062" s="57"/>
      <c r="I1062" s="37"/>
    </row>
    <row r="1063" spans="2:9" ht="12" customHeight="1">
      <c r="B1063" s="3"/>
      <c r="C1063" s="5"/>
      <c r="D1063" s="5"/>
      <c r="E1063" s="5"/>
      <c r="F1063" s="57"/>
      <c r="G1063" s="37"/>
      <c r="H1063" s="57"/>
      <c r="I1063" s="37"/>
    </row>
    <row r="1064" spans="2:9" ht="12" customHeight="1">
      <c r="B1064" s="3"/>
      <c r="C1064" s="5"/>
      <c r="D1064" s="5"/>
      <c r="E1064" s="5"/>
      <c r="F1064" s="57"/>
      <c r="G1064" s="37"/>
      <c r="H1064" s="57"/>
      <c r="I1064" s="37"/>
    </row>
    <row r="1065" spans="2:9" ht="12" customHeight="1">
      <c r="B1065" s="3"/>
      <c r="C1065" s="5"/>
      <c r="D1065" s="5"/>
      <c r="E1065" s="5"/>
      <c r="F1065" s="57"/>
      <c r="G1065" s="37"/>
      <c r="H1065" s="57"/>
      <c r="I1065" s="37"/>
    </row>
    <row r="1066" spans="2:9" ht="12" customHeight="1">
      <c r="B1066" s="3"/>
      <c r="C1066" s="5"/>
      <c r="D1066" s="5"/>
      <c r="E1066" s="5"/>
      <c r="F1066" s="57"/>
      <c r="G1066" s="37"/>
      <c r="H1066" s="57"/>
      <c r="I1066" s="37"/>
    </row>
    <row r="1067" spans="2:9" ht="12" customHeight="1">
      <c r="B1067" s="3"/>
      <c r="C1067" s="5"/>
      <c r="D1067" s="5"/>
      <c r="E1067" s="5"/>
      <c r="F1067" s="57"/>
      <c r="G1067" s="37"/>
      <c r="H1067" s="57"/>
      <c r="I1067" s="37"/>
    </row>
    <row r="1068" spans="2:9" ht="12" customHeight="1">
      <c r="B1068" s="3"/>
      <c r="C1068" s="5"/>
      <c r="D1068" s="5"/>
      <c r="E1068" s="5"/>
      <c r="F1068" s="57"/>
      <c r="G1068" s="37"/>
      <c r="H1068" s="57"/>
      <c r="I1068" s="37"/>
    </row>
    <row r="1069" spans="2:9" ht="12" customHeight="1">
      <c r="B1069" s="3"/>
      <c r="C1069" s="5"/>
      <c r="D1069" s="5"/>
      <c r="E1069" s="5"/>
      <c r="F1069" s="57"/>
      <c r="G1069" s="37"/>
      <c r="H1069" s="57"/>
      <c r="I1069" s="37"/>
    </row>
    <row r="1070" spans="2:9" ht="12" customHeight="1">
      <c r="B1070" s="3"/>
      <c r="C1070" s="5"/>
      <c r="D1070" s="5"/>
      <c r="E1070" s="5"/>
      <c r="F1070" s="57"/>
      <c r="G1070" s="37"/>
      <c r="H1070" s="57"/>
      <c r="I1070" s="37"/>
    </row>
    <row r="1071" spans="2:9" ht="12" customHeight="1">
      <c r="B1071" s="3"/>
      <c r="C1071" s="5"/>
      <c r="D1071" s="5"/>
      <c r="E1071" s="5"/>
      <c r="F1071" s="57"/>
      <c r="G1071" s="37"/>
      <c r="H1071" s="57"/>
      <c r="I1071" s="37"/>
    </row>
    <row r="1072" spans="2:9" ht="12" customHeight="1">
      <c r="B1072" s="3"/>
      <c r="C1072" s="5"/>
      <c r="D1072" s="5"/>
      <c r="E1072" s="5"/>
      <c r="F1072" s="57"/>
      <c r="G1072" s="37"/>
      <c r="H1072" s="57"/>
      <c r="I1072" s="37"/>
    </row>
    <row r="1073" spans="2:9" ht="12" customHeight="1">
      <c r="B1073" s="3"/>
      <c r="C1073" s="5"/>
      <c r="D1073" s="5"/>
      <c r="E1073" s="5"/>
      <c r="F1073" s="57"/>
      <c r="G1073" s="37"/>
      <c r="H1073" s="57"/>
      <c r="I1073" s="37"/>
    </row>
    <row r="1074" spans="2:9" ht="12" customHeight="1">
      <c r="B1074" s="3"/>
      <c r="C1074" s="5"/>
      <c r="D1074" s="5"/>
      <c r="E1074" s="5"/>
      <c r="F1074" s="57"/>
      <c r="G1074" s="37"/>
      <c r="H1074" s="57"/>
      <c r="I1074" s="37"/>
    </row>
    <row r="1075" spans="2:9" ht="12" customHeight="1">
      <c r="B1075" s="3"/>
      <c r="C1075" s="5"/>
      <c r="D1075" s="5"/>
      <c r="E1075" s="5"/>
      <c r="F1075" s="57"/>
      <c r="G1075" s="37"/>
      <c r="H1075" s="57"/>
      <c r="I1075" s="37"/>
    </row>
    <row r="1076" spans="2:9" ht="12" customHeight="1">
      <c r="B1076" s="3"/>
      <c r="C1076" s="5"/>
      <c r="D1076" s="5"/>
      <c r="E1076" s="5"/>
      <c r="F1076" s="57"/>
      <c r="G1076" s="37"/>
      <c r="H1076" s="57"/>
      <c r="I1076" s="37"/>
    </row>
    <row r="1077" spans="2:9" ht="12" customHeight="1">
      <c r="B1077" s="3"/>
      <c r="C1077" s="5"/>
      <c r="D1077" s="5"/>
      <c r="E1077" s="5"/>
      <c r="F1077" s="57"/>
      <c r="G1077" s="37"/>
      <c r="H1077" s="57"/>
      <c r="I1077" s="37"/>
    </row>
    <row r="1078" spans="2:9" ht="12" customHeight="1">
      <c r="B1078" s="3"/>
      <c r="C1078" s="5"/>
      <c r="D1078" s="5"/>
      <c r="E1078" s="5"/>
      <c r="F1078" s="57"/>
      <c r="G1078" s="37"/>
      <c r="H1078" s="57"/>
      <c r="I1078" s="37"/>
    </row>
    <row r="1079" spans="2:9" ht="12" customHeight="1">
      <c r="B1079" s="3"/>
      <c r="C1079" s="5"/>
      <c r="D1079" s="5"/>
      <c r="E1079" s="5"/>
      <c r="F1079" s="57"/>
      <c r="G1079" s="37"/>
      <c r="H1079" s="57"/>
      <c r="I1079" s="37"/>
    </row>
    <row r="1080" spans="2:9" ht="12" customHeight="1">
      <c r="B1080" s="3"/>
      <c r="C1080" s="5"/>
      <c r="D1080" s="5"/>
      <c r="E1080" s="5"/>
      <c r="F1080" s="57"/>
      <c r="G1080" s="37"/>
      <c r="H1080" s="57"/>
      <c r="I1080" s="37"/>
    </row>
    <row r="1081" spans="2:9" ht="12" customHeight="1">
      <c r="B1081" s="3"/>
      <c r="C1081" s="5"/>
      <c r="D1081" s="5"/>
      <c r="E1081" s="5"/>
      <c r="F1081" s="57"/>
      <c r="G1081" s="37"/>
      <c r="H1081" s="57"/>
      <c r="I1081" s="37"/>
    </row>
    <row r="1082" spans="2:9" ht="12" customHeight="1">
      <c r="B1082" s="3"/>
      <c r="C1082" s="5"/>
      <c r="D1082" s="5"/>
      <c r="E1082" s="5"/>
      <c r="F1082" s="57"/>
      <c r="G1082" s="37"/>
      <c r="H1082" s="57"/>
      <c r="I1082" s="37"/>
    </row>
    <row r="1083" spans="2:9" ht="12" customHeight="1">
      <c r="B1083" s="3"/>
      <c r="C1083" s="5"/>
      <c r="D1083" s="5"/>
      <c r="E1083" s="5"/>
      <c r="F1083" s="57"/>
      <c r="G1083" s="37"/>
      <c r="H1083" s="57"/>
      <c r="I1083" s="37"/>
    </row>
    <row r="1084" spans="2:9" ht="12" customHeight="1">
      <c r="B1084" s="3"/>
      <c r="C1084" s="5"/>
      <c r="D1084" s="5"/>
      <c r="E1084" s="5"/>
      <c r="F1084" s="57"/>
      <c r="G1084" s="37"/>
      <c r="H1084" s="57"/>
      <c r="I1084" s="37"/>
    </row>
    <row r="1085" spans="2:9" ht="12" customHeight="1">
      <c r="B1085" s="3"/>
      <c r="C1085" s="5"/>
      <c r="D1085" s="5"/>
      <c r="E1085" s="5"/>
      <c r="F1085" s="57"/>
      <c r="G1085" s="37"/>
      <c r="H1085" s="57"/>
      <c r="I1085" s="37"/>
    </row>
    <row r="1086" spans="2:9" ht="12" customHeight="1">
      <c r="B1086" s="3"/>
      <c r="C1086" s="5"/>
      <c r="D1086" s="5"/>
      <c r="E1086" s="5"/>
      <c r="F1086" s="57"/>
      <c r="G1086" s="37"/>
      <c r="H1086" s="57"/>
      <c r="I1086" s="37"/>
    </row>
    <row r="1087" spans="2:9" ht="12" customHeight="1">
      <c r="B1087" s="3"/>
      <c r="C1087" s="5"/>
      <c r="D1087" s="5"/>
      <c r="E1087" s="5"/>
      <c r="F1087" s="57"/>
      <c r="G1087" s="37"/>
      <c r="H1087" s="57"/>
      <c r="I1087" s="37"/>
    </row>
    <row r="1088" spans="2:9" ht="12" customHeight="1">
      <c r="B1088" s="3"/>
      <c r="C1088" s="5"/>
      <c r="D1088" s="5"/>
      <c r="E1088" s="5"/>
      <c r="F1088" s="57"/>
      <c r="G1088" s="37"/>
      <c r="H1088" s="57"/>
      <c r="I1088" s="37"/>
    </row>
    <row r="1089" spans="2:9" ht="12" customHeight="1">
      <c r="B1089" s="3"/>
      <c r="C1089" s="5"/>
      <c r="D1089" s="5"/>
      <c r="E1089" s="5"/>
      <c r="F1089" s="57"/>
      <c r="G1089" s="37"/>
      <c r="H1089" s="57"/>
      <c r="I1089" s="37"/>
    </row>
    <row r="1090" spans="2:9" ht="12" customHeight="1">
      <c r="B1090" s="3"/>
      <c r="C1090" s="5"/>
      <c r="D1090" s="5"/>
      <c r="E1090" s="5"/>
      <c r="F1090" s="57"/>
      <c r="G1090" s="37"/>
      <c r="H1090" s="57"/>
      <c r="I1090" s="37"/>
    </row>
    <row r="1091" spans="2:9" ht="12" customHeight="1">
      <c r="B1091" s="3"/>
      <c r="C1091" s="5"/>
      <c r="D1091" s="5"/>
      <c r="E1091" s="5"/>
      <c r="F1091" s="57"/>
      <c r="G1091" s="37"/>
      <c r="H1091" s="57"/>
      <c r="I1091" s="37"/>
    </row>
    <row r="1092" spans="2:9" ht="12" customHeight="1">
      <c r="B1092" s="3"/>
      <c r="C1092" s="5"/>
      <c r="D1092" s="5"/>
      <c r="E1092" s="5"/>
      <c r="F1092" s="57"/>
      <c r="G1092" s="37"/>
      <c r="H1092" s="57"/>
      <c r="I1092" s="37"/>
    </row>
    <row r="1093" spans="2:9" ht="12" customHeight="1">
      <c r="B1093" s="3"/>
      <c r="C1093" s="5"/>
      <c r="D1093" s="5"/>
      <c r="E1093" s="5"/>
      <c r="F1093" s="57"/>
      <c r="G1093" s="37"/>
      <c r="H1093" s="57"/>
      <c r="I1093" s="37"/>
    </row>
    <row r="1094" spans="2:9" ht="12" customHeight="1">
      <c r="B1094" s="3"/>
      <c r="C1094" s="5"/>
      <c r="D1094" s="5"/>
      <c r="E1094" s="5"/>
      <c r="F1094" s="57"/>
      <c r="G1094" s="37"/>
      <c r="H1094" s="57"/>
      <c r="I1094" s="37"/>
    </row>
    <row r="1095" spans="2:9" ht="12" customHeight="1">
      <c r="B1095" s="3"/>
      <c r="C1095" s="5"/>
      <c r="D1095" s="5"/>
      <c r="E1095" s="5"/>
      <c r="F1095" s="57"/>
      <c r="G1095" s="37"/>
      <c r="H1095" s="57"/>
      <c r="I1095" s="37"/>
    </row>
    <row r="1096" spans="2:9" ht="12" customHeight="1">
      <c r="B1096" s="3"/>
      <c r="C1096" s="5"/>
      <c r="D1096" s="5"/>
      <c r="E1096" s="5"/>
      <c r="F1096" s="57"/>
      <c r="G1096" s="37"/>
      <c r="H1096" s="57"/>
      <c r="I1096" s="37"/>
    </row>
    <row r="1097" spans="2:9" ht="12" customHeight="1">
      <c r="B1097" s="3"/>
      <c r="C1097" s="5"/>
      <c r="D1097" s="5"/>
      <c r="E1097" s="5"/>
      <c r="F1097" s="57"/>
      <c r="G1097" s="37"/>
      <c r="H1097" s="57"/>
      <c r="I1097" s="37"/>
    </row>
    <row r="1098" spans="2:9" ht="12" customHeight="1">
      <c r="B1098" s="3"/>
      <c r="C1098" s="5"/>
      <c r="D1098" s="5"/>
      <c r="E1098" s="5"/>
      <c r="F1098" s="57"/>
      <c r="G1098" s="37"/>
      <c r="H1098" s="57"/>
      <c r="I1098" s="37"/>
    </row>
    <row r="1099" spans="2:9" ht="12" customHeight="1">
      <c r="B1099" s="3"/>
      <c r="C1099" s="5"/>
      <c r="D1099" s="5"/>
      <c r="E1099" s="5"/>
      <c r="F1099" s="57"/>
      <c r="G1099" s="37"/>
      <c r="H1099" s="57"/>
      <c r="I1099" s="37"/>
    </row>
    <row r="1100" spans="2:9" ht="12" customHeight="1">
      <c r="B1100" s="3"/>
      <c r="C1100" s="5"/>
      <c r="D1100" s="5"/>
      <c r="E1100" s="5"/>
      <c r="F1100" s="57"/>
      <c r="G1100" s="37"/>
      <c r="H1100" s="57"/>
      <c r="I1100" s="37"/>
    </row>
  </sheetData>
  <sheetProtection password="8840" sheet="1" objects="1" scenarios="1" formatColumns="0" selectLockedCells="1"/>
  <mergeCells count="701">
    <mergeCell ref="CT151:CT154"/>
    <mergeCell ref="CT155:CT158"/>
    <mergeCell ref="CT159:CT162"/>
    <mergeCell ref="CT83:CT86"/>
    <mergeCell ref="CT87:CT90"/>
    <mergeCell ref="CT91:CT94"/>
    <mergeCell ref="CT95:CT98"/>
    <mergeCell ref="CT99:CT102"/>
    <mergeCell ref="CT103:CT106"/>
    <mergeCell ref="CT107:CT110"/>
    <mergeCell ref="CT111:CT114"/>
    <mergeCell ref="CT115:CT118"/>
    <mergeCell ref="CT119:CT122"/>
    <mergeCell ref="CT123:CT126"/>
    <mergeCell ref="CT127:CT130"/>
    <mergeCell ref="CT131:CT134"/>
    <mergeCell ref="CT135:CT138"/>
    <mergeCell ref="CT139:CT142"/>
    <mergeCell ref="CT143:CT146"/>
    <mergeCell ref="CT147:CT150"/>
    <mergeCell ref="CF135:CF138"/>
    <mergeCell ref="CG135:CG138"/>
    <mergeCell ref="CF139:CF142"/>
    <mergeCell ref="CG139:CG142"/>
    <mergeCell ref="CF143:CF146"/>
    <mergeCell ref="CG143:CG146"/>
    <mergeCell ref="CF147:CF150"/>
    <mergeCell ref="CG147:CG150"/>
    <mergeCell ref="CF151:CF154"/>
    <mergeCell ref="CG151:CG154"/>
    <mergeCell ref="CF155:CF158"/>
    <mergeCell ref="CG155:CG158"/>
    <mergeCell ref="CF159:CF162"/>
    <mergeCell ref="CG159:CG162"/>
    <mergeCell ref="CT11:CT14"/>
    <mergeCell ref="CT15:CT18"/>
    <mergeCell ref="CT19:CT22"/>
    <mergeCell ref="CT23:CT26"/>
    <mergeCell ref="CT27:CT30"/>
    <mergeCell ref="CT31:CT34"/>
    <mergeCell ref="CT35:CT38"/>
    <mergeCell ref="CT39:CT42"/>
    <mergeCell ref="CT43:CT46"/>
    <mergeCell ref="CT47:CT50"/>
    <mergeCell ref="CT51:CT54"/>
    <mergeCell ref="CT55:CT58"/>
    <mergeCell ref="CT59:CT62"/>
    <mergeCell ref="CT63:CT66"/>
    <mergeCell ref="CT67:CT70"/>
    <mergeCell ref="CT71:CT74"/>
    <mergeCell ref="CT75:CT78"/>
    <mergeCell ref="CT79:CT82"/>
    <mergeCell ref="CF55:CF58"/>
    <mergeCell ref="CG55:CG58"/>
    <mergeCell ref="CF59:CF62"/>
    <mergeCell ref="CG59:CG62"/>
    <mergeCell ref="CF63:CF66"/>
    <mergeCell ref="CG63:CG66"/>
    <mergeCell ref="CF67:CF70"/>
    <mergeCell ref="CG67:CG70"/>
    <mergeCell ref="CF71:CF74"/>
    <mergeCell ref="CG71:CG74"/>
    <mergeCell ref="CF75:CF78"/>
    <mergeCell ref="CG75:CG78"/>
    <mergeCell ref="CD103:CD106"/>
    <mergeCell ref="CF79:CF82"/>
    <mergeCell ref="CG79:CG82"/>
    <mergeCell ref="CF83:CF86"/>
    <mergeCell ref="CG83:CG86"/>
    <mergeCell ref="CF87:CF90"/>
    <mergeCell ref="CG87:CG90"/>
    <mergeCell ref="CG19:CG22"/>
    <mergeCell ref="CF23:CF26"/>
    <mergeCell ref="CG23:CG26"/>
    <mergeCell ref="CF27:CF30"/>
    <mergeCell ref="CG27:CG30"/>
    <mergeCell ref="CF31:CF34"/>
    <mergeCell ref="CG31:CG34"/>
    <mergeCell ref="CF35:CF38"/>
    <mergeCell ref="CG35:CG38"/>
    <mergeCell ref="CF39:CF42"/>
    <mergeCell ref="CG39:CG42"/>
    <mergeCell ref="CF43:CF46"/>
    <mergeCell ref="CG43:CG46"/>
    <mergeCell ref="CF47:CF50"/>
    <mergeCell ref="CG47:CG50"/>
    <mergeCell ref="CF51:CF54"/>
    <mergeCell ref="CG51:CG54"/>
    <mergeCell ref="CD143:CD146"/>
    <mergeCell ref="BY159:BY162"/>
    <mergeCell ref="BZ159:BZ162"/>
    <mergeCell ref="CA159:CA162"/>
    <mergeCell ref="CB159:CB162"/>
    <mergeCell ref="CD27:CD30"/>
    <mergeCell ref="CD31:CD34"/>
    <mergeCell ref="CD35:CD38"/>
    <mergeCell ref="CD39:CD42"/>
    <mergeCell ref="CD43:CD46"/>
    <mergeCell ref="CD47:CD50"/>
    <mergeCell ref="CD51:CD54"/>
    <mergeCell ref="CD55:CD58"/>
    <mergeCell ref="CD59:CD62"/>
    <mergeCell ref="CD63:CD66"/>
    <mergeCell ref="CD67:CD70"/>
    <mergeCell ref="CD71:CD74"/>
    <mergeCell ref="CD75:CD78"/>
    <mergeCell ref="CD79:CD82"/>
    <mergeCell ref="CD83:CD86"/>
    <mergeCell ref="CD87:CD90"/>
    <mergeCell ref="CD91:CD94"/>
    <mergeCell ref="CD95:CD98"/>
    <mergeCell ref="CD99:CD102"/>
    <mergeCell ref="BY143:BY146"/>
    <mergeCell ref="BZ143:BZ146"/>
    <mergeCell ref="CA143:CA146"/>
    <mergeCell ref="CB143:CB146"/>
    <mergeCell ref="BY111:BY114"/>
    <mergeCell ref="BZ111:BZ114"/>
    <mergeCell ref="CA111:CA114"/>
    <mergeCell ref="CB111:CB114"/>
    <mergeCell ref="CC114:CC116"/>
    <mergeCell ref="CC111:CC113"/>
    <mergeCell ref="BX147:BX150"/>
    <mergeCell ref="BY147:BY150"/>
    <mergeCell ref="BZ147:BZ150"/>
    <mergeCell ref="CA147:CA150"/>
    <mergeCell ref="CB147:CB150"/>
    <mergeCell ref="BX151:BX154"/>
    <mergeCell ref="BY151:BY154"/>
    <mergeCell ref="BZ151:BZ154"/>
    <mergeCell ref="CA151:CA154"/>
    <mergeCell ref="CB151:CB154"/>
    <mergeCell ref="BX155:BX158"/>
    <mergeCell ref="BY155:BY158"/>
    <mergeCell ref="BZ155:BZ158"/>
    <mergeCell ref="CA155:CA158"/>
    <mergeCell ref="CB155:CB158"/>
    <mergeCell ref="BY127:BY130"/>
    <mergeCell ref="BZ127:BZ130"/>
    <mergeCell ref="CA127:CA130"/>
    <mergeCell ref="CB127:CB130"/>
    <mergeCell ref="BX131:BX134"/>
    <mergeCell ref="BY131:BY134"/>
    <mergeCell ref="BZ131:BZ134"/>
    <mergeCell ref="CA131:CA134"/>
    <mergeCell ref="CB131:CB134"/>
    <mergeCell ref="BX135:BX138"/>
    <mergeCell ref="BY135:BY138"/>
    <mergeCell ref="BZ135:BZ138"/>
    <mergeCell ref="CA135:CA138"/>
    <mergeCell ref="CB135:CB138"/>
    <mergeCell ref="BX139:BX142"/>
    <mergeCell ref="BY139:BY142"/>
    <mergeCell ref="BZ139:BZ142"/>
    <mergeCell ref="CA139:CA142"/>
    <mergeCell ref="CB139:CB142"/>
    <mergeCell ref="BX115:BX118"/>
    <mergeCell ref="BY115:BY118"/>
    <mergeCell ref="BZ115:BZ118"/>
    <mergeCell ref="CA115:CA118"/>
    <mergeCell ref="CB115:CB118"/>
    <mergeCell ref="BX119:BX122"/>
    <mergeCell ref="BY119:BY122"/>
    <mergeCell ref="BZ119:BZ122"/>
    <mergeCell ref="CA119:CA122"/>
    <mergeCell ref="CB119:CB122"/>
    <mergeCell ref="BX123:BX126"/>
    <mergeCell ref="BY123:BY126"/>
    <mergeCell ref="BZ123:BZ126"/>
    <mergeCell ref="CA123:CA126"/>
    <mergeCell ref="CB123:CB126"/>
    <mergeCell ref="BY95:BY98"/>
    <mergeCell ref="BZ95:BZ98"/>
    <mergeCell ref="CA95:CA98"/>
    <mergeCell ref="CB95:CB98"/>
    <mergeCell ref="BX99:BX102"/>
    <mergeCell ref="BY99:BY102"/>
    <mergeCell ref="BZ99:BZ102"/>
    <mergeCell ref="CA99:CA102"/>
    <mergeCell ref="CB99:CB102"/>
    <mergeCell ref="BX103:BX106"/>
    <mergeCell ref="BY103:BY106"/>
    <mergeCell ref="BZ103:BZ106"/>
    <mergeCell ref="CA103:CA106"/>
    <mergeCell ref="CB103:CB106"/>
    <mergeCell ref="BX107:BX110"/>
    <mergeCell ref="BY107:BY110"/>
    <mergeCell ref="BZ107:BZ110"/>
    <mergeCell ref="CA107:CA110"/>
    <mergeCell ref="CB107:CB110"/>
    <mergeCell ref="BY79:BY82"/>
    <mergeCell ref="BZ79:BZ82"/>
    <mergeCell ref="CA79:CA82"/>
    <mergeCell ref="CB79:CB82"/>
    <mergeCell ref="BX83:BX86"/>
    <mergeCell ref="BY83:BY86"/>
    <mergeCell ref="BZ83:BZ86"/>
    <mergeCell ref="CA83:CA86"/>
    <mergeCell ref="CB83:CB86"/>
    <mergeCell ref="BX87:BX90"/>
    <mergeCell ref="BY87:BY90"/>
    <mergeCell ref="BZ87:BZ90"/>
    <mergeCell ref="CA87:CA90"/>
    <mergeCell ref="CB87:CB90"/>
    <mergeCell ref="BX91:BX94"/>
    <mergeCell ref="BY91:BY94"/>
    <mergeCell ref="BZ91:BZ94"/>
    <mergeCell ref="CA91:CA94"/>
    <mergeCell ref="CB91:CB94"/>
    <mergeCell ref="CA71:CA74"/>
    <mergeCell ref="CB71:CB74"/>
    <mergeCell ref="BX75:BX78"/>
    <mergeCell ref="BY75:BY78"/>
    <mergeCell ref="BZ75:BZ78"/>
    <mergeCell ref="CA75:CA78"/>
    <mergeCell ref="CB75:CB78"/>
    <mergeCell ref="BY63:BY66"/>
    <mergeCell ref="BZ63:BZ66"/>
    <mergeCell ref="CA63:CA66"/>
    <mergeCell ref="CB63:CB66"/>
    <mergeCell ref="BX67:BX70"/>
    <mergeCell ref="BY67:BY70"/>
    <mergeCell ref="BZ67:BZ70"/>
    <mergeCell ref="CA67:CA70"/>
    <mergeCell ref="CB67:CB70"/>
    <mergeCell ref="CB35:CB38"/>
    <mergeCell ref="BX55:BX58"/>
    <mergeCell ref="BY55:BY58"/>
    <mergeCell ref="BZ55:BZ58"/>
    <mergeCell ref="CA55:CA58"/>
    <mergeCell ref="CB55:CB58"/>
    <mergeCell ref="BX59:BX62"/>
    <mergeCell ref="BY59:BY62"/>
    <mergeCell ref="BZ59:BZ62"/>
    <mergeCell ref="CA59:CA62"/>
    <mergeCell ref="CB59:CB62"/>
    <mergeCell ref="BY47:BY50"/>
    <mergeCell ref="BZ47:BZ50"/>
    <mergeCell ref="CA47:CA50"/>
    <mergeCell ref="CB47:CB50"/>
    <mergeCell ref="BX51:BX54"/>
    <mergeCell ref="BY51:BY54"/>
    <mergeCell ref="BZ51:BZ54"/>
    <mergeCell ref="CA51:CA54"/>
    <mergeCell ref="CB51:CB54"/>
    <mergeCell ref="BY11:BY14"/>
    <mergeCell ref="BZ11:BZ14"/>
    <mergeCell ref="BX23:BX26"/>
    <mergeCell ref="BY23:BY26"/>
    <mergeCell ref="BZ23:BZ26"/>
    <mergeCell ref="Q75:Q78"/>
    <mergeCell ref="Q79:Q82"/>
    <mergeCell ref="Q83:Q86"/>
    <mergeCell ref="Q87:Q90"/>
    <mergeCell ref="BX39:BX42"/>
    <mergeCell ref="BY39:BY42"/>
    <mergeCell ref="BZ39:BZ42"/>
    <mergeCell ref="BX43:BX46"/>
    <mergeCell ref="BY43:BY46"/>
    <mergeCell ref="BZ43:BZ46"/>
    <mergeCell ref="BX31:BX34"/>
    <mergeCell ref="BY31:BY34"/>
    <mergeCell ref="BZ31:BZ34"/>
    <mergeCell ref="BX35:BX38"/>
    <mergeCell ref="BY35:BY38"/>
    <mergeCell ref="BZ35:BZ38"/>
    <mergeCell ref="BX71:BX74"/>
    <mergeCell ref="BY71:BY74"/>
    <mergeCell ref="BZ71:BZ74"/>
    <mergeCell ref="BY19:BY22"/>
    <mergeCell ref="BZ19:BZ22"/>
    <mergeCell ref="CA19:CA22"/>
    <mergeCell ref="CB19:CB22"/>
    <mergeCell ref="Q135:Q138"/>
    <mergeCell ref="Q139:Q142"/>
    <mergeCell ref="Q143:Q146"/>
    <mergeCell ref="Q147:Q150"/>
    <mergeCell ref="Q151:Q154"/>
    <mergeCell ref="Q91:Q94"/>
    <mergeCell ref="Q95:Q98"/>
    <mergeCell ref="Q99:Q102"/>
    <mergeCell ref="Q103:Q106"/>
    <mergeCell ref="Q107:Q110"/>
    <mergeCell ref="Q111:Q114"/>
    <mergeCell ref="Q115:Q118"/>
    <mergeCell ref="Q119:Q122"/>
    <mergeCell ref="CA39:CA42"/>
    <mergeCell ref="CB39:CB42"/>
    <mergeCell ref="CA43:CA46"/>
    <mergeCell ref="CB43:CB46"/>
    <mergeCell ref="CA31:CA34"/>
    <mergeCell ref="CB31:CB34"/>
    <mergeCell ref="CA35:CA38"/>
    <mergeCell ref="BX27:BX30"/>
    <mergeCell ref="BY27:BY30"/>
    <mergeCell ref="BZ27:BZ30"/>
    <mergeCell ref="CA27:CA30"/>
    <mergeCell ref="CB27:CB30"/>
    <mergeCell ref="O159:O162"/>
    <mergeCell ref="Q11:Q14"/>
    <mergeCell ref="Q15:Q18"/>
    <mergeCell ref="Q19:Q22"/>
    <mergeCell ref="Q23:Q26"/>
    <mergeCell ref="Q27:Q30"/>
    <mergeCell ref="Q31:Q34"/>
    <mergeCell ref="Q35:Q38"/>
    <mergeCell ref="Q39:Q42"/>
    <mergeCell ref="Q43:Q46"/>
    <mergeCell ref="Q47:Q50"/>
    <mergeCell ref="Q51:Q54"/>
    <mergeCell ref="Q55:Q58"/>
    <mergeCell ref="Q59:Q62"/>
    <mergeCell ref="Q63:Q66"/>
    <mergeCell ref="Q67:Q70"/>
    <mergeCell ref="Q71:Q74"/>
    <mergeCell ref="CA11:CA14"/>
    <mergeCell ref="BY15:BY18"/>
    <mergeCell ref="Q131:Q134"/>
    <mergeCell ref="P159:P162"/>
    <mergeCell ref="O11:O14"/>
    <mergeCell ref="O15:O18"/>
    <mergeCell ref="O19:O22"/>
    <mergeCell ref="O23:O26"/>
    <mergeCell ref="O27:O30"/>
    <mergeCell ref="O31:O34"/>
    <mergeCell ref="O35:O38"/>
    <mergeCell ref="O39:O42"/>
    <mergeCell ref="O43:O46"/>
    <mergeCell ref="O47:O50"/>
    <mergeCell ref="O51:O54"/>
    <mergeCell ref="O55:O58"/>
    <mergeCell ref="O59:O62"/>
    <mergeCell ref="O63:O66"/>
    <mergeCell ref="O67:O70"/>
    <mergeCell ref="O71:O74"/>
    <mergeCell ref="O75:O78"/>
    <mergeCell ref="O79:O82"/>
    <mergeCell ref="O83:O86"/>
    <mergeCell ref="O87:O90"/>
    <mergeCell ref="Q155:Q158"/>
    <mergeCell ref="Q159:Q162"/>
    <mergeCell ref="O99:O102"/>
    <mergeCell ref="O103:O106"/>
    <mergeCell ref="O107:O110"/>
    <mergeCell ref="O111:O114"/>
    <mergeCell ref="O115:O118"/>
    <mergeCell ref="O119:O122"/>
    <mergeCell ref="O123:O126"/>
    <mergeCell ref="Q123:Q126"/>
    <mergeCell ref="Q127:Q130"/>
    <mergeCell ref="N159:N162"/>
    <mergeCell ref="P11:P14"/>
    <mergeCell ref="P15:P18"/>
    <mergeCell ref="P19:P22"/>
    <mergeCell ref="P23:P26"/>
    <mergeCell ref="P27:P30"/>
    <mergeCell ref="P31:P34"/>
    <mergeCell ref="P35:P38"/>
    <mergeCell ref="P39:P42"/>
    <mergeCell ref="P43:P46"/>
    <mergeCell ref="P47:P50"/>
    <mergeCell ref="P51:P54"/>
    <mergeCell ref="P55:P58"/>
    <mergeCell ref="P59:P62"/>
    <mergeCell ref="P63:P66"/>
    <mergeCell ref="P67:P70"/>
    <mergeCell ref="P71:P74"/>
    <mergeCell ref="P75:P78"/>
    <mergeCell ref="P79:P82"/>
    <mergeCell ref="P83:P86"/>
    <mergeCell ref="P87:P90"/>
    <mergeCell ref="P91:P94"/>
    <mergeCell ref="O91:O94"/>
    <mergeCell ref="O95:O98"/>
    <mergeCell ref="P95:P98"/>
    <mergeCell ref="P99:P102"/>
    <mergeCell ref="P103:P106"/>
    <mergeCell ref="P107:P110"/>
    <mergeCell ref="P111:P114"/>
    <mergeCell ref="P115:P118"/>
    <mergeCell ref="P119:P122"/>
    <mergeCell ref="P123:P126"/>
    <mergeCell ref="P127:P130"/>
    <mergeCell ref="P131:P134"/>
    <mergeCell ref="E107:E110"/>
    <mergeCell ref="E111:E114"/>
    <mergeCell ref="E115:E118"/>
    <mergeCell ref="E119:E122"/>
    <mergeCell ref="E123:E126"/>
    <mergeCell ref="E127:E130"/>
    <mergeCell ref="E131:E134"/>
    <mergeCell ref="E135:E138"/>
    <mergeCell ref="N131:N134"/>
    <mergeCell ref="N135:N138"/>
    <mergeCell ref="O127:O130"/>
    <mergeCell ref="O131:O134"/>
    <mergeCell ref="E139:E142"/>
    <mergeCell ref="E143:E146"/>
    <mergeCell ref="E147:E150"/>
    <mergeCell ref="E151:E154"/>
    <mergeCell ref="E155:E158"/>
    <mergeCell ref="E159:E162"/>
    <mergeCell ref="N11:N14"/>
    <mergeCell ref="N15:N18"/>
    <mergeCell ref="N19:N22"/>
    <mergeCell ref="N23:N26"/>
    <mergeCell ref="N27:N30"/>
    <mergeCell ref="N31:N34"/>
    <mergeCell ref="N51:N54"/>
    <mergeCell ref="N47:N50"/>
    <mergeCell ref="N43:N46"/>
    <mergeCell ref="N39:N42"/>
    <mergeCell ref="N35:N38"/>
    <mergeCell ref="N55:N58"/>
    <mergeCell ref="N59:N62"/>
    <mergeCell ref="N63:N66"/>
    <mergeCell ref="N67:N70"/>
    <mergeCell ref="N71:N74"/>
    <mergeCell ref="N75:N78"/>
    <mergeCell ref="N79:N82"/>
    <mergeCell ref="E63:E66"/>
    <mergeCell ref="E67:E70"/>
    <mergeCell ref="E71:E74"/>
    <mergeCell ref="E75:E78"/>
    <mergeCell ref="E79:E82"/>
    <mergeCell ref="E83:E86"/>
    <mergeCell ref="E87:E90"/>
    <mergeCell ref="E91:E94"/>
    <mergeCell ref="CB3:CB6"/>
    <mergeCell ref="CB7:CB10"/>
    <mergeCell ref="N91:N94"/>
    <mergeCell ref="BX47:BX50"/>
    <mergeCell ref="BX63:BX66"/>
    <mergeCell ref="BX79:BX82"/>
    <mergeCell ref="E27:E30"/>
    <mergeCell ref="E31:E34"/>
    <mergeCell ref="E35:E38"/>
    <mergeCell ref="E39:E42"/>
    <mergeCell ref="E43:E46"/>
    <mergeCell ref="E47:E50"/>
    <mergeCell ref="E51:E54"/>
    <mergeCell ref="E55:E58"/>
    <mergeCell ref="E59:E62"/>
    <mergeCell ref="CA23:CA26"/>
    <mergeCell ref="CD3:CD6"/>
    <mergeCell ref="CD7:CD10"/>
    <mergeCell ref="CF3:CF6"/>
    <mergeCell ref="CF7:CF10"/>
    <mergeCell ref="CG3:CG6"/>
    <mergeCell ref="CG7:CG10"/>
    <mergeCell ref="CT3:CT6"/>
    <mergeCell ref="CT7:CT10"/>
    <mergeCell ref="CD11:CD14"/>
    <mergeCell ref="CF11:CF14"/>
    <mergeCell ref="CG11:CG14"/>
    <mergeCell ref="CE6:CE8"/>
    <mergeCell ref="CE3:CE5"/>
    <mergeCell ref="CE9:CE11"/>
    <mergeCell ref="CD15:CD18"/>
    <mergeCell ref="CD19:CD22"/>
    <mergeCell ref="CD23:CD26"/>
    <mergeCell ref="O7:O10"/>
    <mergeCell ref="P7:P10"/>
    <mergeCell ref="E7:E10"/>
    <mergeCell ref="Q7:Q10"/>
    <mergeCell ref="N7:N10"/>
    <mergeCell ref="AV7:AV10"/>
    <mergeCell ref="AY7:AY10"/>
    <mergeCell ref="BA7:BA10"/>
    <mergeCell ref="BD7:BD10"/>
    <mergeCell ref="E19:E22"/>
    <mergeCell ref="E15:E18"/>
    <mergeCell ref="E23:E26"/>
    <mergeCell ref="CB23:CB26"/>
    <mergeCell ref="BZ15:BZ18"/>
    <mergeCell ref="CA15:CA18"/>
    <mergeCell ref="CB11:CB14"/>
    <mergeCell ref="CB15:CB18"/>
    <mergeCell ref="BX11:BX14"/>
    <mergeCell ref="BX15:BX18"/>
    <mergeCell ref="BX19:BX22"/>
    <mergeCell ref="CF15:CF18"/>
    <mergeCell ref="CG15:CG18"/>
    <mergeCell ref="CF19:CF22"/>
    <mergeCell ref="E3:E6"/>
    <mergeCell ref="N3:N6"/>
    <mergeCell ref="O3:O6"/>
    <mergeCell ref="P3:P6"/>
    <mergeCell ref="Q3:Q6"/>
    <mergeCell ref="AV3:AV6"/>
    <mergeCell ref="AY3:AY6"/>
    <mergeCell ref="BA3:BA6"/>
    <mergeCell ref="BD3:BD6"/>
    <mergeCell ref="BX3:BX6"/>
    <mergeCell ref="BX7:BX10"/>
    <mergeCell ref="BY3:BY6"/>
    <mergeCell ref="BY7:BY10"/>
    <mergeCell ref="BZ3:BZ6"/>
    <mergeCell ref="BZ7:BZ10"/>
    <mergeCell ref="CA3:CA6"/>
    <mergeCell ref="CA7:CA10"/>
    <mergeCell ref="CC9:CC11"/>
    <mergeCell ref="CC12:CC14"/>
    <mergeCell ref="CC3:CC5"/>
    <mergeCell ref="CC6:CC8"/>
    <mergeCell ref="H1:I1"/>
    <mergeCell ref="F1:G1"/>
    <mergeCell ref="J1:L1"/>
    <mergeCell ref="AM1:AN1"/>
    <mergeCell ref="AD1:AE1"/>
    <mergeCell ref="AJ1:AK1"/>
    <mergeCell ref="AG1:AH1"/>
    <mergeCell ref="N87:N90"/>
    <mergeCell ref="N83:N86"/>
    <mergeCell ref="N95:N98"/>
    <mergeCell ref="N99:N102"/>
    <mergeCell ref="N103:N106"/>
    <mergeCell ref="N107:N110"/>
    <mergeCell ref="N111:N114"/>
    <mergeCell ref="N115:N118"/>
    <mergeCell ref="N119:N122"/>
    <mergeCell ref="N123:N126"/>
    <mergeCell ref="N127:N130"/>
    <mergeCell ref="N139:N142"/>
    <mergeCell ref="N143:N146"/>
    <mergeCell ref="P135:P138"/>
    <mergeCell ref="P139:P142"/>
    <mergeCell ref="P143:P146"/>
    <mergeCell ref="O135:O138"/>
    <mergeCell ref="O139:O142"/>
    <mergeCell ref="N147:N150"/>
    <mergeCell ref="N151:N154"/>
    <mergeCell ref="N155:N158"/>
    <mergeCell ref="P147:P150"/>
    <mergeCell ref="P151:P154"/>
    <mergeCell ref="P155:P158"/>
    <mergeCell ref="O143:O146"/>
    <mergeCell ref="O147:O150"/>
    <mergeCell ref="O151:O154"/>
    <mergeCell ref="O155:O158"/>
    <mergeCell ref="CC15:CC17"/>
    <mergeCell ref="CC18:CC20"/>
    <mergeCell ref="CC39:CC41"/>
    <mergeCell ref="CC36:CC38"/>
    <mergeCell ref="CC33:CC35"/>
    <mergeCell ref="CC30:CC32"/>
    <mergeCell ref="CC21:CC23"/>
    <mergeCell ref="CC27:CC29"/>
    <mergeCell ref="CC24:CC26"/>
    <mergeCell ref="CC54:CC56"/>
    <mergeCell ref="CC51:CC53"/>
    <mergeCell ref="CC48:CC50"/>
    <mergeCell ref="CC45:CC47"/>
    <mergeCell ref="CC42:CC44"/>
    <mergeCell ref="CC69:CC71"/>
    <mergeCell ref="CC66:CC68"/>
    <mergeCell ref="CC63:CC65"/>
    <mergeCell ref="CC60:CC62"/>
    <mergeCell ref="CC57:CC59"/>
    <mergeCell ref="CC84:CC86"/>
    <mergeCell ref="CC81:CC83"/>
    <mergeCell ref="CC78:CC80"/>
    <mergeCell ref="CC75:CC77"/>
    <mergeCell ref="CC72:CC74"/>
    <mergeCell ref="CC99:CC101"/>
    <mergeCell ref="CC96:CC98"/>
    <mergeCell ref="CC93:CC95"/>
    <mergeCell ref="CC90:CC92"/>
    <mergeCell ref="CC87:CC89"/>
    <mergeCell ref="CD155:CD158"/>
    <mergeCell ref="CD159:CD162"/>
    <mergeCell ref="CC102:CC104"/>
    <mergeCell ref="CC129:CC131"/>
    <mergeCell ref="CC126:CC128"/>
    <mergeCell ref="CC123:CC125"/>
    <mergeCell ref="CC120:CC122"/>
    <mergeCell ref="CC117:CC119"/>
    <mergeCell ref="CC144:CC146"/>
    <mergeCell ref="CC141:CC143"/>
    <mergeCell ref="CC138:CC140"/>
    <mergeCell ref="CC135:CC137"/>
    <mergeCell ref="CC132:CC134"/>
    <mergeCell ref="CD107:CD110"/>
    <mergeCell ref="CD111:CD114"/>
    <mergeCell ref="CD115:CD118"/>
    <mergeCell ref="CD119:CD122"/>
    <mergeCell ref="CD123:CD126"/>
    <mergeCell ref="CD127:CD130"/>
    <mergeCell ref="CD131:CD134"/>
    <mergeCell ref="CD135:CD138"/>
    <mergeCell ref="CC108:CC110"/>
    <mergeCell ref="CC105:CC107"/>
    <mergeCell ref="CD139:CD142"/>
    <mergeCell ref="CC174:CC176"/>
    <mergeCell ref="CC171:CC173"/>
    <mergeCell ref="CC168:CC170"/>
    <mergeCell ref="CC165:CC167"/>
    <mergeCell ref="CC162:CC164"/>
    <mergeCell ref="CC189:CC191"/>
    <mergeCell ref="CC186:CC188"/>
    <mergeCell ref="CC183:CC185"/>
    <mergeCell ref="CC180:CC182"/>
    <mergeCell ref="CC177:CC179"/>
    <mergeCell ref="BX95:BX98"/>
    <mergeCell ref="BX111:BX114"/>
    <mergeCell ref="BX127:BX130"/>
    <mergeCell ref="BX143:BX146"/>
    <mergeCell ref="BX159:BX162"/>
    <mergeCell ref="CF91:CF94"/>
    <mergeCell ref="CF95:CF98"/>
    <mergeCell ref="CF99:CF102"/>
    <mergeCell ref="CF103:CF106"/>
    <mergeCell ref="CF107:CF110"/>
    <mergeCell ref="CF111:CF114"/>
    <mergeCell ref="CF115:CF118"/>
    <mergeCell ref="CF119:CF122"/>
    <mergeCell ref="CF123:CF126"/>
    <mergeCell ref="CF127:CF130"/>
    <mergeCell ref="CF131:CF134"/>
    <mergeCell ref="CE135:CE137"/>
    <mergeCell ref="CC159:CC161"/>
    <mergeCell ref="CC156:CC158"/>
    <mergeCell ref="CC153:CC155"/>
    <mergeCell ref="CC150:CC152"/>
    <mergeCell ref="CC147:CC149"/>
    <mergeCell ref="CD147:CD150"/>
    <mergeCell ref="CD151:CD154"/>
    <mergeCell ref="CG91:CG94"/>
    <mergeCell ref="CG95:CG98"/>
    <mergeCell ref="CG99:CG102"/>
    <mergeCell ref="CG103:CG106"/>
    <mergeCell ref="CG107:CG110"/>
    <mergeCell ref="CG111:CG114"/>
    <mergeCell ref="CG115:CG118"/>
    <mergeCell ref="CG119:CG122"/>
    <mergeCell ref="CG123:CG126"/>
    <mergeCell ref="CG127:CG130"/>
    <mergeCell ref="CG131:CG134"/>
    <mergeCell ref="E95:E98"/>
    <mergeCell ref="E99:E102"/>
    <mergeCell ref="E103:E106"/>
    <mergeCell ref="M1:S1"/>
    <mergeCell ref="CE189:CE191"/>
    <mergeCell ref="CE186:CE188"/>
    <mergeCell ref="CE183:CE185"/>
    <mergeCell ref="CE180:CE182"/>
    <mergeCell ref="CE177:CE179"/>
    <mergeCell ref="CE174:CE176"/>
    <mergeCell ref="CE171:CE173"/>
    <mergeCell ref="CE132:CE134"/>
    <mergeCell ref="CE129:CE131"/>
    <mergeCell ref="CE126:CE128"/>
    <mergeCell ref="CE123:CE125"/>
    <mergeCell ref="CE120:CE122"/>
    <mergeCell ref="CE117:CE119"/>
    <mergeCell ref="CE150:CE152"/>
    <mergeCell ref="CE147:CE149"/>
    <mergeCell ref="CE144:CE146"/>
    <mergeCell ref="CE141:CE143"/>
    <mergeCell ref="CE138:CE140"/>
    <mergeCell ref="CE15:CE17"/>
    <mergeCell ref="CE12:CE14"/>
    <mergeCell ref="CE42:CE44"/>
    <mergeCell ref="CE39:CE41"/>
    <mergeCell ref="CE36:CE38"/>
    <mergeCell ref="CE33:CE35"/>
    <mergeCell ref="CE30:CE32"/>
    <mergeCell ref="CE69:CE71"/>
    <mergeCell ref="CE66:CE68"/>
    <mergeCell ref="CE63:CE65"/>
    <mergeCell ref="CE60:CE62"/>
    <mergeCell ref="CE57:CE59"/>
    <mergeCell ref="CE54:CE56"/>
    <mergeCell ref="CE51:CE53"/>
    <mergeCell ref="CE48:CE50"/>
    <mergeCell ref="CE45:CE47"/>
    <mergeCell ref="CE27:CE29"/>
    <mergeCell ref="CE24:CE26"/>
    <mergeCell ref="CE21:CE23"/>
    <mergeCell ref="CE168:CE170"/>
    <mergeCell ref="CE165:CE167"/>
    <mergeCell ref="CE162:CE164"/>
    <mergeCell ref="CE159:CE161"/>
    <mergeCell ref="CE156:CE158"/>
    <mergeCell ref="CE153:CE155"/>
    <mergeCell ref="CE18:CE20"/>
    <mergeCell ref="CE78:CE80"/>
    <mergeCell ref="CE75:CE77"/>
    <mergeCell ref="CE72:CE74"/>
    <mergeCell ref="CE114:CE116"/>
    <mergeCell ref="CE111:CE113"/>
    <mergeCell ref="CE108:CE110"/>
    <mergeCell ref="CE105:CE107"/>
    <mergeCell ref="CE102:CE104"/>
    <mergeCell ref="CE99:CE101"/>
    <mergeCell ref="CE96:CE98"/>
    <mergeCell ref="CE93:CE95"/>
    <mergeCell ref="CE90:CE92"/>
    <mergeCell ref="CE87:CE89"/>
    <mergeCell ref="CE84:CE86"/>
    <mergeCell ref="CE81:CE83"/>
  </mergeCells>
  <phoneticPr fontId="2" type="noConversion"/>
  <conditionalFormatting sqref="J154 J10 J16 J22 J28 J34 J40 J46 J52 J58 J64 J70 J76 J82 J88 J94 J100 J106 J112 J118 J124 J130 J136 J142 J148 J4">
    <cfRule type="expression" dxfId="36" priority="1156" stopIfTrue="1">
      <formula>$A$2+3&gt;ROW()</formula>
    </cfRule>
  </conditionalFormatting>
  <conditionalFormatting sqref="B2:B159">
    <cfRule type="cellIs" dxfId="35" priority="1157" stopIfTrue="1" operator="lessThanOrEqual">
      <formula>$A$3</formula>
    </cfRule>
    <cfRule type="cellIs" dxfId="34" priority="1158" stopIfTrue="1" operator="greaterThan">
      <formula>$A$3</formula>
    </cfRule>
  </conditionalFormatting>
  <conditionalFormatting sqref="E19 C3:E3 C9:E9 C19 C85:E85 C97:E97 C145:E145 E155 K165 K169 K171 K175 K177 K181 K183 K187 K189 K193 E54 E78 E102 E126 K167 K173 K179 K185 K191 G3:L3 G121:M121 G127:M127 G133:M133 G139:M139 G5:I5 G11:I11 G17:I17 G23:I23 G29:I29 G35:I35 G41:I41 G47:I47 G53:I53 G59:I59 G65:I65 G71:I71 G77:I77 G83:I83 G89:I89 G95:I95 G101:I101 G107:I107 G113:I113 G119:I119 G125:I125 G131:I131 G137:I137 G143:I143 G149:I149 G155:I155 G7:M7 G9:L9 G13:M13 G15:L15 G19:M19 G21:L21 G25:M25 G27:L27 G31:M31 G33:L33 G37:M37 G39:L39 G43:M43 G45:L45 G49:M49 G51:L51 G55:M55 G57:L57 G61:M61 G63:L63 G67:M67 G69:L69 G73:M73 G75:L75 G79:M79 G81:L81 G85:M85 G87:L87 G91:M91 G93:L93 G97:M97 G99:L99 G103:M103 G105:L105 G109:M109 G111:L111 G115:M115 G117:L117 G123:L123 G129:L129 G135:L135 G141:L141 G145:M145 G147:L147 G151:M151 G153:L153 G157:M157 C13 C7:E7 C11 C23 C29 C41 C35 C61:E61 C53 C47 C59 C73:E73 C71 C83 C89 C101 C95 C109:E109 C121:E121 C113 C107 C119 C133:E133 C131 C143 C149 C153:D153 C155 C159 K4:K163 I4:I162 E17 C15:E15 C151:E151 C25:E25 E23 C27:E27 C33:E33 C45:E45 C37:E37 C31:E31 E35 E41 C39:E39 C43:E43 C49:E49 E47 C51:E51 C57:E57 C69:E69 C55:E55 E59:E61 E65:E66 C63:E63 C67:E67 E71:E73 C75:E75 C81:E81 C93:E93 C79:E79 E83:E85 E89:E90 C87:E87 C91:E91 E95:E97 C99:E99 C105:E105 C117:E117 C103:E103 E107:E109 E113:E114 C111:E111 C115:E115 E119:E121 C123:E123 C129:E129 C141:E141 C127:E127 E131:E133 E137:E138 C135:E135 C139:E139 E143:E145 C147:E147 C157:D157 E159 C21:E21 L161:M161 J161 G159 F161:H161 C161:D161">
    <cfRule type="expression" dxfId="33" priority="1159" stopIfTrue="1">
      <formula>$A$2+3&gt;ROW()</formula>
    </cfRule>
  </conditionalFormatting>
  <conditionalFormatting sqref="L18 L24 L30 L36 L42 L48 L54 L60 L66 L4 L72 L78 L84 L90 L96 L102 L108 L114 L120 L126 L132 L138 L144 L150 L156 L6 C6:D6 G156:J156 L10 L16 L22 L28 L34 L40 L46 L52 L58 L64 L70 L76 L82 L88 L94 L100 L106 L112 L118 L124 L130 L136 L142 L148 L154 L12 E55 E61 E67 E79 E85 E91 E103 E109 E115 E127 E133 E139 E163 G4:I4 G6:J6 G10:I10 G12:J12 G16:I16 G18:J18 G22:I22 G24:J24 G28:I28 G30:J30 G34:I34 G36:J36 G40:I40 G42:J42 G46:I46 G48:J48 G52:I52 G54:J54 G58:I58 G60:J60 G64:I64 G66:J66 G70:I70 G72:J72 G76:I76 G78:J78 G82:I82 G84:J84 G88:I88 G90:J90 G94:I94 G96:J96 G100:I100 G102:J102 G106:I106 G108:J108 G112:I112 G114:J114 G118:I118 G120:J120 G124:I124 G126:J126 G130:I130 G132:J132 G136:I136 G138:J138 G142:I142 G144:J144 G148:I148 G150:J150 G154:I154 G8:I8 G14:I14 G20:I20 G26:I26 G32:I32 G38:I38 G44:I44 G50:I50 G56:I56 G62:I62 G68:I68 G74:I74 G80:I80 G86:I86 G92:I92 G98:I98 G104:I104 G110:I110 G116:I116 G122:I122 G128:I128 G134:I134 G140:I140 G146:I146 G152:I152 G158:I158 C4:D4 C10:E10 C8 C12 C16:E16 C46:E46 C20:E20 C26 C24:E24 C30:E30 C28:E28 C32 C38 C44 C50 C52:E52 C56 C62 C68 C78:E78 C76:E76 C80 C86 C92 C98 C102:E102 C100:E100 C104 C110 C116 C122 C126:E126 C124:E124 C128 C140 C146 E151 C150:D150 C152 C158 E155 C162 I159:I162 C18:E18 C36:E36 C40:E40 C48:E48 C42:E42 C58:E58 C60:E60 C64:E64 C70:E70 C72:E72 C66:E66 C82:E82 C84:E84 C88:E88 C96:E96 C90:E90 C106:E106 C108:E108 C112:E112 C118:E118 C120:E120 C130:E130 C132:E132 C136:E136 C142:E142 C144:E144 C138:E138 C156:D156 C148:D148 C22 C14 C34:E34 C54:E54 C74 C94:E94 C114:E114 C134 C154:D154 E26 E50 E73:E74 E97:E98 E121:E122 E145:E147 L160 J160 F160:H160 G162 C160:D160">
    <cfRule type="expression" dxfId="32" priority="1160" stopIfTrue="1">
      <formula>$A$2+4&gt;ROW()</formula>
    </cfRule>
  </conditionalFormatting>
  <conditionalFormatting sqref="K159 C11 D19:E19 C23:E23 C29:E29 C53:E53 C101:E101 C113:E113 C155:E155 K161 K167 K173 K179 K185 K191 E56 E62 E68 E74 E80 E86 E92 E98 E104 E110 E116 E122 E128 E134 E140 E146 C131:E131 C143:E143 C137:E137 E164 G5:L5 G11:L11 G17:L17 G23:L23 G29:L29 G35:L35 G41:L41 G47:L47 G53:L53 G59:L59 G65:L65 G71:L71 G77:L77 G83:L83 G89:L89 G95:L95 G101:L101 G107:L107 G113:L113 G119:L119 G125:L125 G131:L131 G137:L137 G143:L143 G149:L149 G155:L155 K13 K15 K19 K21 K25 K27 K31 K33 K37 K39 K43 K45 K49 K51 K55 K57 K61 K63 K67 K69 K73 K75 K79 K81 K85 K87 K91 K93 K97 K99 K103 K105 K109 K111 K115 K117 K121:K123 K127:K129 K133:K135 K139 K141 K145 K147 K151 K153 K157 C5:D5 C17:E17 C77:E77 C125:E125 C35:E35 C47:E47 C41:E41 C59:E59 C71:E71 C65:E65 C83:E83 C95:E95 C89:E89 C107:E107 C119:E119 C149:D149">
    <cfRule type="expression" dxfId="31" priority="1161" stopIfTrue="1">
      <formula>$A$2+3&gt;ROW()</formula>
    </cfRule>
  </conditionalFormatting>
  <conditionalFormatting sqref="K4 K166 K168 K172 K174 K178 K180 K184 K186 K190 K192 K164 K170 K176 K182 K188 K194 K6 K8 K10 K12 K14 K16 K18 K20 K22 K24 K26 K28 K30 K32 K34 K36 K38 K40 K42 K44 K46 K48 K50 K52 K54 K56 K58 K60 K62 K64 K66 K68 K70 K72 K74 K76 K78 K80 K82 K84 K86 K88 K90 K92 K94 K96 K98 K100 K102 K104 K106 K108 K110 K112 K114 K116 K118 K120:K124 K126:K130 K132:K136 K138:K140 K142 K144 K146 K148 K150 K152 K154 K156 K158:K162">
    <cfRule type="expression" dxfId="30" priority="1162" stopIfTrue="1">
      <formula>$A$2+3&gt;ROW()</formula>
    </cfRule>
  </conditionalFormatting>
  <conditionalFormatting sqref="R10 R16 R22 R28 R34 R40 R46 R52 R58 R64 R70 R76 R82 R88 R94 R100 R106 R112 R118 R124 R130 R136 R142 R148 R154 R12 R18 R24 R30 R36 R42 R48 R54 R60 R66 R72 R78 R84 R90 R96 R102 R108 R114 R120 R126 R132 R138 R144 R150 R156 R4 R6 M4 M6 M10 M16 M22 M28 M34 M40 M46 M52 M58 M64 M70 M76 M82 M88 M94 M100 M106 M112 M118 M124 M130 M136 M142 M148 M154 M12 M18 M24 M30 M36 M42 M48 M54 M60 M66 M72 M78 M84 M90 M96 M102 M108 M114 M120 M126 M132 M138 M144 M150 M156 M160 J160">
    <cfRule type="expression" dxfId="29" priority="1163" stopIfTrue="1">
      <formula>$A$2+3&gt;ROW()</formula>
    </cfRule>
  </conditionalFormatting>
  <conditionalFormatting sqref="R20 R26 R32 R38 R44 R50 R56 R62 R68 R74 R80 R86 R92 R98 R104 R110 R116 R122 R128 R134 R140 R146 R152 R8 R14 M8 K14 K20 K26 K32 K38 K44 K50 M14 M20 M26 M32 M38 M44 M50 M56 M62 M68 M74 M80 M86 M92 M98 M104 M110 M116 M122 M128 M134 M140 M146 M152 K8 K62 K68 K74 K80 K86 K92 K98 K56 K110 K116 K122 K128 K134 K140 K146 K104 K164 K170 K176 K182 K188 K194 K152 K119 K125 K131 K137 K158:K162 R158:R162 M158:M162 J162">
    <cfRule type="expression" dxfId="28" priority="1164" stopIfTrue="1">
      <formula>$A$2+3&gt;ROW()</formula>
    </cfRule>
  </conditionalFormatting>
  <conditionalFormatting sqref="L8 C8:E8 L14 L20 L26 L32 L38 L44 L50 L56 L62 L68 L74 L80 L86 L92 L98 L104 L110 L116 L122 L128 L134 L140 L146 L152 L158 C14 D22:E22 C26:E26 C158:D158 C146:E146 G158:J158 G8:J8 G14:J14 G20:J20 G26:J26 G32:J32 G38:J38 G44:J44 G50:J50 G56:J56 G62:J62 G68:J68 G74:J74 G80:J80 G86:J86 G92:J92 G98:J98 G104:J104 G110:J110 G116:J116 G122:J122 G128:J128 G134:J134 G140:J140 G146:J146 G152:J152 G156:I156 I159:I162 C38:E38 C44:E44 C50:E50 C56:E56 C62:E62 C68:E68 C74:E74 C80:E80 C86:E86 C98:E98 C104:E104 C110:E110 C116:E116 C122:E122 C128:E128 C134:E134 C140:E140 C20 C12 C28 C34 C40 C32:E32 C48 C54 C60 C52 C72 C88 C94 C100 C92:E92 C108 C114 C120 C112 C132 C148 C154 C160 C152:D152 E16 E24 E40 E48 E64 E72 E88 E96 E112 E120 E136 E144 L162 J162 F162:H162 G160 D162">
    <cfRule type="expression" dxfId="27" priority="1165" stopIfTrue="1">
      <formula>$A$2+4&gt;ROW()</formula>
    </cfRule>
  </conditionalFormatting>
  <conditionalFormatting sqref="M3 M9 M15 M21 M27 M33 M39 M45 M51 M57 M63 M69 M75 M81 M87 M93 M99 M105 M111 M117 M123 M129 M135 M141 M147 M153 R3:R162">
    <cfRule type="expression" dxfId="26" priority="1166" stopIfTrue="1">
      <formula>$A$2+3&gt;ROW()</formula>
    </cfRule>
  </conditionalFormatting>
  <conditionalFormatting sqref="R11 R17 R23 R29 R35 R41 R47 R53 R59 R65 R71 R77 R83 R89 R95 R101 R107 R113 R119 R125 R131 R137 R143 R149 R155 R5 M5 M11 M17 M23 M29 M35 M41 M47 M53 M59 M65 M71 M77 M83 M89 M95 M101 M107 M113 M119 M125 M131 M137 M143 M149 M155 M159 J159">
    <cfRule type="expression" dxfId="25" priority="1167" stopIfTrue="1">
      <formula>$A$2+3&gt;ROW()</formula>
    </cfRule>
  </conditionalFormatting>
  <conditionalFormatting sqref="O99:P101 O123:P125 O3:P3 O75:P77 O147:P149 CT3 CT7 O7:P7 P15 P17:P19 P73:P79 P81:P147 P150:P159 O9:P11 O15:O19 O21:P23 O25:P29 O31:P31 O33:P35 O39:P43 O45:P47 O49:P53 O55:P55 O57:P59 O63:P67 O69:P71 O73:O75 O79 O81:P83 O87:P89 O89:O91 O93:P95 O97:O99 O103 O105:P107 O111:P113 O113:O115 O117:P119 O121:O123 O127 O129:P131 O135:P137 O137:O139 O141:P143 O145:O147 O151 O153:P155 O159 O161:P162 CT9:CT11 CT15:CT19 CT21:CT23 CT25:CT29 CT31:CT35 CT39:CT43 CT45:CT53 CT55 CT57:CT59 CT63:CT67 CT69:CT71 CT73:CT77 CT79:CT83 CT87:CT91 CT93:CT101 CT103 CT105:CT107 CT111:CT115 CT117:CT119 CT121:CT125 CT127:CT131 CT135:CT139 CT141:CT149 CT151 CT153:CT155 CT159:CT162">
    <cfRule type="expression" dxfId="24" priority="1168" stopIfTrue="1">
      <formula>$A$2+3&gt;ROW()</formula>
    </cfRule>
  </conditionalFormatting>
  <conditionalFormatting sqref="O18:O20 O42:O44 O66:O68 O90:O92 O114:O116 O138:O140 O7:O8 CT18:CT20 CT7:CT8 O23:O26 O30:O32 O47:O50 O54:O56 O71:O74 O78:O80 O95:O98 O102:O104 O119:O122 O126:O128 O143:O146 O150:O152 CT34 CT23:CT26 CT36:CT40 CT66:CT68 CT54:CT56 CT82 CT71:CT74 CT84:CT88 CT114:CT116 CT102:CT104 CT130 CT119:CT122 CT132:CT136 CT162 CT150:CT152 O12:O16 O36:O40 O60:O64 O84:O88 O108:O112 O132:O136 O156:O160 CT12:CT16 CT28:CT32 CT42:CT50 CT60:CT64 CT76:CT80 CT90:CT98 CT108:CT112 CT124:CT128 CT138:CT146 CT156:CT160">
    <cfRule type="expression" dxfId="23" priority="1169" stopIfTrue="1">
      <formula>$A$2+3&gt;ROW()</formula>
    </cfRule>
  </conditionalFormatting>
  <conditionalFormatting sqref="S9 S15 S21 S27 S33 S39 S45 S51 S57 S63 S69 S75 S81 S87 S93 S99 S105 S111 S117 S123 S129 S135 S141 S5 S7 S3 S147 S153 S11 S17 S23 S29 S35 S41 S47 S53 S59 S65 S71 S77 S83 S89 S95 S101 S107 S113 S119 S125 S131 S137 S143 S149 S155 S13 S19 S25 S31 S37 S43 S49 S55 S61 S67 S73 S79 S85 S91 S97 S103 S109 S115 S121 S127 S133 S139 S145 S151 S157 Q3 Q7 Q9:Q11 Q15:Q19 Q21:Q23 Q25:Q29 Q31 Q33:Q35 Q39:Q43 Q45:Q47 Q49:Q53 Q55 Q57:Q59 Q63:Q67 Q69:Q71 Q73:Q77 Q79 Q81:Q83 Q87:Q91 Q93:Q95 Q97:Q101 Q103 Q105:Q107 Q111:Q115 Q117:Q119 Q121:Q125 Q127 Q129:Q131 Q135:Q139 Q141:Q143 Q145:Q149 Q151 Q153:Q155 Q159 Q161:Q162">
    <cfRule type="expression" dxfId="22" priority="1170" stopIfTrue="1">
      <formula>$A$2+3&gt;ROW()</formula>
    </cfRule>
  </conditionalFormatting>
  <conditionalFormatting sqref="S8 S14 S20 S26 S32 S38 S44 S50 S56 S62 S68 S74 S80 S86 S92 S98 S104 S110 S116 S122 S128 S134 S140 S146 S152 S158:S162">
    <cfRule type="expression" dxfId="21" priority="1171" stopIfTrue="1">
      <formula>$A$2+3&gt;ROW()</formula>
    </cfRule>
  </conditionalFormatting>
  <conditionalFormatting sqref="S4 S6 S10 S16 S22 S28 S34 S40 S46 S52 S58 S64 S70 S76 S82 S88 S94 S100 S106 S112 S118 S124 S130 S136 S142 S148 S154 S12 S18 S24 S30 S36 S42 S48 S54 S60 S66 S72 S78 S84 S90 S96 S102 S108 S114 S120 S126 S132 S138 S144 S150 S156 Q18:Q20 Q42:Q44 Q66:Q68 Q90:Q92 Q114:Q116 Q138:Q140 Q7:Q8 Q23:Q26 Q30:Q32 Q47:Q50 Q54:Q56 Q71:Q74 Q78:Q80 Q95:Q98 Q102:Q104 Q119:Q122 Q126:Q128 Q143:Q146 Q150:Q152 Q12:Q16 Q36:Q40 Q60:Q64 Q84:Q88 Q108:Q112 Q132:Q136 Q156:Q160">
    <cfRule type="expression" dxfId="20" priority="1172" stopIfTrue="1">
      <formula>$A$2+3&gt;ROW()</formula>
    </cfRule>
  </conditionalFormatting>
  <conditionalFormatting sqref="F3 F7 F9 F15 F21 F27 F33 F39 F45 F51 F57 F63 F69 F75 F81 F87 F93 F99 F105 F111 F117 F123 F129 F135 F141 F147 F153 F13 F19 F25 F31 F37 F43 F49 F55 F61 F67 F73 F79 F85 F91 F97 F103 F109 F115 F121 F127 F133 F139 F145 F151 F157 H15 H21 H27 H33 H39 H45 H51 H57 H63 H69 H75 H81 H87 H93 H99 H105 H111 H117 H123 H129 H135 H141 H147 H153 H13 H19 H25 H31 H37 H43 H49 H55 H61 H67 H73 H79 H85 H91 H97 H103 H109 H115 H121 H127 H133 H139 H145 H151 H157 H3:H11">
    <cfRule type="cellIs" dxfId="19" priority="1173" stopIfTrue="1" operator="notBetween">
      <formula>0</formula>
      <formula>20</formula>
    </cfRule>
    <cfRule type="expression" dxfId="18" priority="1174" stopIfTrue="1">
      <formula>$A$2+3&gt;ROW()</formula>
    </cfRule>
  </conditionalFormatting>
  <conditionalFormatting sqref="F4 F10 F16 F22 F28 F34 F40 F46 F52 F58 F64 F70 F76 F82 F88 F94 F100 F106 F112 F118 F124 F130 F136 F142 F148 F154 H4 H10 H16 H22 H28 H34 H40 H46 H52 H58 H64 H70 H76 H82 H88 H94 H100 H106 H112 H118 H124 H130 H136 H142 H148 H154">
    <cfRule type="cellIs" dxfId="17" priority="1175" stopIfTrue="1" operator="notBetween">
      <formula>0</formula>
      <formula>20</formula>
    </cfRule>
    <cfRule type="expression" dxfId="16" priority="1176" stopIfTrue="1">
      <formula>$A$2+3&gt;ROW()</formula>
    </cfRule>
  </conditionalFormatting>
  <conditionalFormatting sqref="F5 F11 F17 F23 F29 F35 F41 F47 F53 F59 F65 F71 F77 F83 F89 F95 F101 F107 F113 F119 F125 F131 F137 F143 F149 F155 H5 H11 H17 H23 H29 H35 H41 H47 H53 H59 H65 H71 H77 H83 H89 H95 H101 H107 H113 H119 H125 H131 H137 H143 H149 H155">
    <cfRule type="cellIs" dxfId="15" priority="1177" stopIfTrue="1" operator="notBetween">
      <formula>0</formula>
      <formula>20</formula>
    </cfRule>
    <cfRule type="expression" dxfId="14" priority="1178" stopIfTrue="1">
      <formula>$A$2+3&gt;ROW()</formula>
    </cfRule>
  </conditionalFormatting>
  <conditionalFormatting sqref="F6 F12 F18 F24 F30 F36 F42 F48 F54 F60 F66 F72 F78 F84 F90 F96 F102 F108 F114 F120 F126 F132 F138 F144 F150 F156 H6 H12 H18 H24 H30 H36 H42 H48 H54 H60 H66 H72 H78 H84 H90 H96 H102 H108 H114 H120 H126 H132 H138 H144 H150 H156">
    <cfRule type="cellIs" dxfId="13" priority="1179" stopIfTrue="1" operator="notBetween">
      <formula>0</formula>
      <formula>20</formula>
    </cfRule>
    <cfRule type="expression" dxfId="12" priority="1180" stopIfTrue="1">
      <formula>$A$2+3&gt;ROW()</formula>
    </cfRule>
  </conditionalFormatting>
  <conditionalFormatting sqref="F8 F14 F20 F26 F32 F38 F44 F50 F56 F62 F68 F74 F80 F86 F92 F98 F104 F110 F116 F122 F128 F134 F140 F146 F152 F158 H8 H14 H20 H26 H32 H38 H44 H50 H56 H62 H68 H74 H80 H86 H92 H98 H104 H110 H116 H122 H128 H134 H140 H146 H152 H158">
    <cfRule type="cellIs" dxfId="11" priority="1181" stopIfTrue="1" operator="notBetween">
      <formula>0</formula>
      <formula>20</formula>
    </cfRule>
    <cfRule type="expression" dxfId="10" priority="1182" stopIfTrue="1">
      <formula>$A$2+3&gt;ROW()</formula>
    </cfRule>
  </conditionalFormatting>
  <conditionalFormatting sqref="N3 N7:N11 N15:N19 N21:N29 N31:N35 N39:N43 N45:N53 N55:N59 N63:N67 N69:N77 N79:N83 N85:N109 N111:N125 N127:N157 N159:N162 E159:E162 E151:E154 E143:E146 E135:E138 E127:E130 E119:E122 E111:E114 E103:E106 E95:E98 E87:E90 E79:E82 E71:E74 E63:E66 E55:E58 E47:E50 E39:E42 E31:E34 E23:E26 E15:E18 E7:E10">
    <cfRule type="cellIs" dxfId="9" priority="1192" stopIfTrue="1" operator="notBetween">
      <formula>0</formula>
      <formula>10</formula>
    </cfRule>
    <cfRule type="expression" dxfId="8" priority="1193" stopIfTrue="1">
      <formula>$A$2+3&gt;ROW()</formula>
    </cfRule>
  </conditionalFormatting>
  <conditionalFormatting sqref="N18:N20 N42:N44 N66:N68 N115:N116 N12:N16 N10 N7:N8 N23:N26 N36:N40 N34 N28:N32 N47:N50 N60:N64 N58 N52:N56 N71:N74 N76:N80 N82:N100 N102:N107 N111 N118:N123 N127 N131:N140 N143:N148 N150:N159 E159 E151 E143 E135 E127 E119 E111 E103 E95 E87 E79 E71 E63 E55 E47 E39 E31 E23 E15 E7">
    <cfRule type="cellIs" dxfId="7" priority="1194" stopIfTrue="1" operator="notBetween">
      <formula>0</formula>
      <formula>10</formula>
    </cfRule>
    <cfRule type="expression" dxfId="6" priority="1195" stopIfTrue="1">
      <formula>$A$2+3&gt;ROW()</formula>
    </cfRule>
  </conditionalFormatting>
  <conditionalFormatting sqref="P12:P14 P18:P20 P24:P26 P30:P32 P36:P38 P54:P56 P72:P74 P42:P46 P48:P50 P60:P62 P66:P68 P76:P78 P81:P158 P162">
    <cfRule type="expression" dxfId="5" priority="1201" stopIfTrue="1">
      <formula>$A$2+3&gt;ROW()</formula>
    </cfRule>
  </conditionalFormatting>
  <conditionalFormatting sqref="H3:H160">
    <cfRule type="cellIs" dxfId="4" priority="729" stopIfTrue="1" operator="notBetween">
      <formula>0</formula>
      <formula>10</formula>
    </cfRule>
  </conditionalFormatting>
  <conditionalFormatting sqref="C9 C13 C21 C31 C25 C37 C29 C33 C41 C51 C45 C57 C49 C53 C61 C69 C73 C81 C91 C85 C97 C89 C93 C101 C111 C105 C117 C109 C113 C121 C129 C133 C141 C151 C145 C157 C149 C153 C161 E151 L159 J159 D159:H159">
    <cfRule type="expression" dxfId="3" priority="720" stopIfTrue="1">
      <formula>$A$2+4&gt;ROW()</formula>
    </cfRule>
  </conditionalFormatting>
  <conditionalFormatting sqref="P7:P10 P23:P26 P31:P34 P15:P18 P39:P42 P47:P50 P55:P58 P63:P66 P71:P74 P79:P82 P87:P90 P95:P98 P103:P106 P111:P114 P119:P122 P127:P130 P135:P138 P143:P146 P151:P154 P159:P162">
    <cfRule type="expression" dxfId="2" priority="350" stopIfTrue="1">
      <formula>$A$2+3&gt;ROW()</formula>
    </cfRule>
  </conditionalFormatting>
  <conditionalFormatting sqref="P7 P23 P31 P15 P39 P47 P55 P63 P71 P79 P87 P95 P103 P111 P119 P127 P135 P143 P151 P159">
    <cfRule type="expression" dxfId="1" priority="348" stopIfTrue="1">
      <formula>$A$2+3&gt;ROW()</formula>
    </cfRule>
  </conditionalFormatting>
  <conditionalFormatting sqref="B1">
    <cfRule type="cellIs" dxfId="0" priority="60" operator="notBetween">
      <formula>0</formula>
      <formula>40</formula>
    </cfRule>
  </conditionalFormatting>
  <pageMargins left="0" right="0" top="0" bottom="0" header="0" footer="0"/>
  <pageSetup paperSize="9" orientation="landscape" r:id="rId1"/>
  <headerFooter alignWithMargins="0"/>
  <cellWatches>
    <cellWatch r="C3"/>
  </cellWatche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South Hell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c:creator>
  <cp:lastModifiedBy>LENOVO USER</cp:lastModifiedBy>
  <cp:lastPrinted>2014-04-26T11:45:16Z</cp:lastPrinted>
  <dcterms:created xsi:type="dcterms:W3CDTF">2009-04-04T14:47:47Z</dcterms:created>
  <dcterms:modified xsi:type="dcterms:W3CDTF">2014-04-26T11:48:36Z</dcterms:modified>
</cp:coreProperties>
</file>